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390" windowWidth="15975" windowHeight="13245"/>
  </bookViews>
  <sheets>
    <sheet name="Sheet1" sheetId="1" r:id="rId1"/>
    <sheet name="Sheet2" sheetId="2" r:id="rId2"/>
  </sheets>
  <definedNames>
    <definedName name="_xlnm.Print_Area" localSheetId="0">Sheet1!$A$1:$J$95</definedName>
  </definedNames>
  <calcPr calcId="145621"/>
</workbook>
</file>

<file path=xl/calcChain.xml><?xml version="1.0" encoding="utf-8"?>
<calcChain xmlns="http://schemas.openxmlformats.org/spreadsheetml/2006/main">
  <c r="H10" i="1" l="1"/>
  <c r="H19" i="1"/>
  <c r="H18" i="1"/>
  <c r="H17" i="1"/>
  <c r="H16" i="1"/>
  <c r="H15" i="1"/>
  <c r="H14" i="1"/>
  <c r="H13" i="1"/>
  <c r="H12" i="1"/>
  <c r="H11" i="1"/>
  <c r="H27" i="1" l="1"/>
  <c r="H28" i="1"/>
  <c r="H29" i="1"/>
  <c r="H30" i="1"/>
  <c r="H31" i="1"/>
  <c r="H32" i="1"/>
  <c r="H33" i="1"/>
  <c r="H34" i="1"/>
  <c r="H35" i="1"/>
  <c r="H36" i="1"/>
  <c r="O6" i="1" l="1"/>
  <c r="G90" i="1" l="1"/>
  <c r="G73" i="1"/>
  <c r="G56" i="1"/>
  <c r="G39" i="1"/>
  <c r="G22" i="1"/>
  <c r="H44" i="1" l="1"/>
  <c r="H48" i="1"/>
  <c r="H46" i="1"/>
  <c r="H47" i="1"/>
  <c r="H53" i="1"/>
  <c r="H62" i="1"/>
  <c r="H45" i="1"/>
  <c r="H49" i="1"/>
  <c r="H51" i="1"/>
  <c r="H52" i="1"/>
  <c r="H22" i="1"/>
  <c r="D90" i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D73" i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D56" i="1"/>
  <c r="I53" i="1"/>
  <c r="J53" i="1" s="1"/>
  <c r="I52" i="1"/>
  <c r="J52" i="1" s="1"/>
  <c r="I51" i="1"/>
  <c r="J51" i="1" s="1"/>
  <c r="I50" i="1"/>
  <c r="J50" i="1" s="1"/>
  <c r="I49" i="1"/>
  <c r="J49" i="1"/>
  <c r="I48" i="1"/>
  <c r="J48" i="1" s="1"/>
  <c r="I47" i="1"/>
  <c r="J47" i="1" s="1"/>
  <c r="I46" i="1"/>
  <c r="J46" i="1" s="1"/>
  <c r="I45" i="1"/>
  <c r="J45" i="1" s="1"/>
  <c r="I44" i="1"/>
  <c r="J44" i="1" s="1"/>
  <c r="D39" i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F22" i="1"/>
  <c r="D22" i="1"/>
  <c r="I19" i="1"/>
  <c r="J19" i="1" s="1"/>
  <c r="I14" i="1"/>
  <c r="J14" i="1" s="1"/>
  <c r="I18" i="1"/>
  <c r="J18" i="1" s="1"/>
  <c r="I17" i="1"/>
  <c r="J17" i="1" s="1"/>
  <c r="I16" i="1"/>
  <c r="J16" i="1" s="1"/>
  <c r="I15" i="1"/>
  <c r="J15" i="1" s="1"/>
  <c r="I13" i="1"/>
  <c r="I12" i="1"/>
  <c r="J12" i="1" s="1"/>
  <c r="I11" i="1"/>
  <c r="J11" i="1" s="1"/>
  <c r="I10" i="1"/>
  <c r="J10" i="1" s="1"/>
  <c r="H78" i="1" l="1"/>
  <c r="H61" i="1"/>
  <c r="H83" i="1"/>
  <c r="H66" i="1"/>
  <c r="H86" i="1"/>
  <c r="H69" i="1"/>
  <c r="H80" i="1"/>
  <c r="H63" i="1"/>
  <c r="H87" i="1"/>
  <c r="H70" i="1"/>
  <c r="H82" i="1"/>
  <c r="H65" i="1"/>
  <c r="H79" i="1"/>
  <c r="H81" i="1"/>
  <c r="H64" i="1"/>
  <c r="H85" i="1"/>
  <c r="H68" i="1"/>
  <c r="H50" i="1"/>
  <c r="H39" i="1"/>
  <c r="F56" i="1"/>
  <c r="I22" i="1"/>
  <c r="I73" i="1"/>
  <c r="I56" i="1"/>
  <c r="I39" i="1"/>
  <c r="J56" i="1"/>
  <c r="J90" i="1"/>
  <c r="I94" i="1" s="1"/>
  <c r="J73" i="1"/>
  <c r="I93" i="1" s="1"/>
  <c r="J39" i="1"/>
  <c r="I90" i="1"/>
  <c r="J13" i="1"/>
  <c r="J22" i="1" s="1"/>
  <c r="F39" i="1"/>
  <c r="H84" i="1" l="1"/>
  <c r="H67" i="1"/>
  <c r="I92" i="1"/>
  <c r="I95" i="1" s="1"/>
  <c r="H56" i="1"/>
  <c r="F73" i="1"/>
  <c r="H73" i="1" l="1"/>
  <c r="F90" i="1"/>
  <c r="H90" i="1"/>
</calcChain>
</file>

<file path=xl/sharedStrings.xml><?xml version="1.0" encoding="utf-8"?>
<sst xmlns="http://schemas.openxmlformats.org/spreadsheetml/2006/main" count="273" uniqueCount="52">
  <si>
    <t>Position</t>
  </si>
  <si>
    <t>Hourly Bill Rate</t>
  </si>
  <si>
    <t>Weekly Cost</t>
  </si>
  <si>
    <t>Total Annual Cost</t>
  </si>
  <si>
    <t>ATTACHMENT A</t>
  </si>
  <si>
    <t>Itemized Cost Proposal</t>
  </si>
  <si>
    <t>% Mgt Fee</t>
  </si>
  <si>
    <t>Hours/week</t>
  </si>
  <si>
    <t>Total Cost</t>
  </si>
  <si>
    <t>Total Pers</t>
  </si>
  <si>
    <t>Total Hours/week</t>
  </si>
  <si>
    <t>Average Bill Rate</t>
  </si>
  <si>
    <t>Average Mgt Fee Mark-up</t>
  </si>
  <si>
    <t>Total Weekly Cost</t>
  </si>
  <si>
    <t>Five-year Proposal Total:</t>
  </si>
  <si>
    <t>Supervising Guard</t>
  </si>
  <si>
    <t>LA</t>
  </si>
  <si>
    <t>Loc</t>
  </si>
  <si>
    <t>Day</t>
  </si>
  <si>
    <t>Hourly Pay Rate*</t>
  </si>
  <si>
    <t>all</t>
  </si>
  <si>
    <t>1 YR</t>
  </si>
  <si>
    <t>Proposed</t>
  </si>
  <si>
    <t>All other operational fees not blended into hourly bill rates above (lump sum).</t>
  </si>
  <si>
    <t>Union Min</t>
  </si>
  <si>
    <t>Current Staff</t>
  </si>
  <si>
    <t>Average Pay Rate</t>
  </si>
  <si>
    <t>Vendor Name:</t>
  </si>
  <si>
    <t>Three-year Total Bid:</t>
  </si>
  <si>
    <t>One-year Option (year 4) Total Bid:</t>
  </si>
  <si>
    <t>One-year Option (year 5) Total Bid:</t>
  </si>
  <si>
    <r>
      <t>Regular Guard 1/1</t>
    </r>
    <r>
      <rPr>
        <vertAlign val="superscript"/>
        <sz val="10"/>
        <color rgb="FF000000"/>
        <rFont val="Arial"/>
        <family val="2"/>
      </rPr>
      <t>st</t>
    </r>
    <r>
      <rPr>
        <sz val="10"/>
        <color rgb="FF000000"/>
        <rFont val="Arial"/>
        <family val="2"/>
      </rPr>
      <t xml:space="preserve"> floor</t>
    </r>
  </si>
  <si>
    <r>
      <t>Regular Guard 3/3</t>
    </r>
    <r>
      <rPr>
        <vertAlign val="superscript"/>
        <sz val="10"/>
        <color rgb="FF000000"/>
        <rFont val="Arial"/>
        <family val="2"/>
      </rPr>
      <t>rd</t>
    </r>
    <r>
      <rPr>
        <sz val="10"/>
        <color rgb="FF000000"/>
        <rFont val="Arial"/>
        <family val="2"/>
      </rPr>
      <t xml:space="preserve"> floor court</t>
    </r>
  </si>
  <si>
    <t>Regular Guard 4/1st floor loading dock</t>
  </si>
  <si>
    <r>
      <t>Regular Guard 5/1</t>
    </r>
    <r>
      <rPr>
        <vertAlign val="superscript"/>
        <sz val="10"/>
        <color rgb="FF000000"/>
        <rFont val="Arial"/>
        <family val="2"/>
      </rPr>
      <t>st</t>
    </r>
    <r>
      <rPr>
        <sz val="10"/>
        <color rgb="FF000000"/>
        <rFont val="Arial"/>
        <family val="2"/>
      </rPr>
      <t xml:space="preserve"> floor</t>
    </r>
  </si>
  <si>
    <t>Enter bill rates by position in yellow cells only, totals will auto-calculate. Submit electronically in native format per RFP instructions. Bill rate must include pay rate, FICA, Workers Comp, Insurance, Unemployment, Taxes, Uniform. As incurred: Medical, Sick, Vacation, Bereavement, Holidays. *Hourly Pay Rate minimums dictated by exisiting/future labor agreements. Total annual cost will calculate using the provided hourly bill rate.</t>
  </si>
  <si>
    <t>January 1 through December 31, 2021</t>
  </si>
  <si>
    <t>January 1 through December 31, 2022</t>
  </si>
  <si>
    <t>January 1 through December 31, 2023</t>
  </si>
  <si>
    <t>January 1 through December 31, 2024</t>
  </si>
  <si>
    <t>January 1 through December 31, 2025</t>
  </si>
  <si>
    <t>Regular Guard 2/1st floor</t>
  </si>
  <si>
    <t>Regular Guard 6/relief, Friday</t>
  </si>
  <si>
    <t>Regular Guard 7/swing</t>
  </si>
  <si>
    <t>T-Sat</t>
  </si>
  <si>
    <t>F</t>
  </si>
  <si>
    <t>Regular Guard 8/grave</t>
  </si>
  <si>
    <t>R-M</t>
  </si>
  <si>
    <t>Regular Guard 9/relief, weekend</t>
  </si>
  <si>
    <t>mixed</t>
  </si>
  <si>
    <t>M-F</t>
  </si>
  <si>
    <t>M-R, 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</si>
</sst>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4"/>
      <color indexed="8"/>
      <name val="Calibri"/>
      <family val="2"/>
    </font>
    <font>
      <b/>
      <sz val="20"/>
      <color indexed="8"/>
      <name val="Arial"/>
      <family val="2"/>
    </font>
    <font>
      <i/>
      <sz val="10"/>
      <color indexed="8"/>
      <name val="Arial"/>
      <family val="2"/>
    </font>
    <font>
      <b/>
      <sz val="12"/>
      <color indexed="10"/>
      <name val="Calibri"/>
      <family val="2"/>
    </font>
    <font>
      <sz val="11"/>
      <color theme="1"/>
      <name val="Calibri"/>
      <family val="2"/>
      <scheme val="minor"/>
    </font>
    <font>
      <i/>
      <sz val="10"/>
      <color rgb="FFFF0000"/>
      <name val="Arial"/>
      <family val="2"/>
    </font>
    <font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i/>
      <sz val="10"/>
      <color theme="0"/>
      <name val="Arial"/>
      <family val="2"/>
    </font>
    <font>
      <b/>
      <i/>
      <sz val="10"/>
      <color theme="1"/>
      <name val="Arial Narrow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b/>
      <sz val="18"/>
      <color theme="0"/>
      <name val="Calibri"/>
      <family val="2"/>
    </font>
    <font>
      <b/>
      <sz val="18"/>
      <color theme="0"/>
      <name val="Calibri"/>
      <family val="2"/>
      <scheme val="minor"/>
    </font>
    <font>
      <i/>
      <sz val="8"/>
      <color indexed="10"/>
      <name val="Arial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E1EEB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8E8B"/>
        <bgColor indexed="64"/>
      </patternFill>
    </fill>
    <fill>
      <patternFill patternType="solid">
        <fgColor rgb="FFCFE48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95">
    <xf numFmtId="0" fontId="0" fillId="0" borderId="0" xfId="0"/>
    <xf numFmtId="0" fontId="18" fillId="4" borderId="0" xfId="0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0" xfId="0" applyFill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0" xfId="0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wrapText="1"/>
    </xf>
    <xf numFmtId="0" fontId="0" fillId="2" borderId="0" xfId="0" applyFill="1" applyBorder="1" applyAlignment="1" applyProtection="1">
      <alignment horizontal="center"/>
    </xf>
    <xf numFmtId="0" fontId="19" fillId="4" borderId="0" xfId="0" applyFont="1" applyFill="1" applyBorder="1" applyProtection="1"/>
    <xf numFmtId="0" fontId="16" fillId="4" borderId="0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Protection="1"/>
    <xf numFmtId="0" fontId="20" fillId="8" borderId="0" xfId="0" applyFont="1" applyFill="1" applyBorder="1" applyAlignment="1" applyProtection="1">
      <alignment horizontal="center"/>
    </xf>
    <xf numFmtId="44" fontId="2" fillId="3" borderId="2" xfId="1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 wrapText="1"/>
    </xf>
    <xf numFmtId="10" fontId="2" fillId="0" borderId="2" xfId="2" applyNumberFormat="1" applyFont="1" applyBorder="1" applyAlignment="1" applyProtection="1">
      <alignment vertical="center" wrapText="1"/>
    </xf>
    <xf numFmtId="44" fontId="2" fillId="0" borderId="2" xfId="0" applyNumberFormat="1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9" fontId="0" fillId="2" borderId="0" xfId="2" applyFont="1" applyFill="1" applyBorder="1" applyAlignment="1" applyProtection="1">
      <alignment horizontal="center" vertical="center"/>
    </xf>
    <xf numFmtId="9" fontId="0" fillId="2" borderId="0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vertical="center" wrapText="1"/>
    </xf>
    <xf numFmtId="0" fontId="2" fillId="5" borderId="0" xfId="0" applyFont="1" applyFill="1" applyBorder="1" applyAlignment="1" applyProtection="1">
      <alignment horizontal="center" vertical="center" wrapText="1"/>
    </xf>
    <xf numFmtId="44" fontId="2" fillId="5" borderId="0" xfId="1" applyFont="1" applyFill="1" applyBorder="1" applyAlignment="1" applyProtection="1">
      <alignment horizontal="center" vertical="center" wrapText="1"/>
    </xf>
    <xf numFmtId="10" fontId="2" fillId="5" borderId="0" xfId="2" applyNumberFormat="1" applyFont="1" applyFill="1" applyBorder="1" applyAlignment="1" applyProtection="1">
      <alignment horizontal="center" vertical="center" wrapText="1"/>
    </xf>
    <xf numFmtId="44" fontId="2" fillId="5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right"/>
    </xf>
    <xf numFmtId="0" fontId="21" fillId="0" borderId="0" xfId="0" applyFont="1"/>
    <xf numFmtId="0" fontId="17" fillId="9" borderId="0" xfId="0" applyFont="1" applyFill="1" applyBorder="1" applyAlignment="1" applyProtection="1">
      <alignment horizontal="center" vertical="center" wrapText="1"/>
    </xf>
    <xf numFmtId="44" fontId="17" fillId="9" borderId="0" xfId="1" applyFont="1" applyFill="1" applyBorder="1" applyAlignment="1" applyProtection="1">
      <alignment horizontal="center" vertical="center" wrapText="1"/>
    </xf>
    <xf numFmtId="10" fontId="17" fillId="9" borderId="0" xfId="1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vertical="center" wrapText="1"/>
    </xf>
    <xf numFmtId="0" fontId="21" fillId="0" borderId="2" xfId="0" applyFont="1" applyBorder="1" applyAlignment="1">
      <alignment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/>
    </xf>
    <xf numFmtId="0" fontId="28" fillId="0" borderId="0" xfId="0" applyFont="1" applyBorder="1" applyProtection="1"/>
    <xf numFmtId="0" fontId="28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/>
    </xf>
    <xf numFmtId="44" fontId="0" fillId="4" borderId="0" xfId="1" applyFont="1" applyFill="1" applyBorder="1" applyProtection="1"/>
    <xf numFmtId="44" fontId="20" fillId="6" borderId="0" xfId="1" applyFont="1" applyFill="1" applyBorder="1" applyAlignment="1" applyProtection="1">
      <alignment horizontal="center"/>
    </xf>
    <xf numFmtId="44" fontId="11" fillId="2" borderId="0" xfId="1" applyFont="1" applyFill="1" applyBorder="1" applyAlignment="1" applyProtection="1">
      <alignment wrapText="1"/>
    </xf>
    <xf numFmtId="44" fontId="0" fillId="2" borderId="0" xfId="1" applyFont="1" applyFill="1" applyBorder="1" applyProtection="1"/>
    <xf numFmtId="44" fontId="12" fillId="2" borderId="0" xfId="1" applyFont="1" applyFill="1" applyBorder="1" applyAlignment="1" applyProtection="1">
      <alignment vertical="center"/>
    </xf>
    <xf numFmtId="44" fontId="8" fillId="2" borderId="0" xfId="1" applyFont="1" applyFill="1" applyBorder="1" applyAlignment="1" applyProtection="1">
      <alignment vertical="center"/>
    </xf>
    <xf numFmtId="44" fontId="0" fillId="0" borderId="0" xfId="1" applyFont="1" applyBorder="1" applyProtection="1"/>
    <xf numFmtId="44" fontId="20" fillId="7" borderId="0" xfId="1" applyFont="1" applyFill="1" applyBorder="1" applyAlignment="1" applyProtection="1">
      <alignment horizontal="center"/>
    </xf>
    <xf numFmtId="44" fontId="2" fillId="3" borderId="2" xfId="1" applyFont="1" applyFill="1" applyBorder="1" applyAlignment="1" applyProtection="1">
      <alignment horizontal="center" vertical="center" wrapText="1"/>
      <protection locked="0"/>
    </xf>
    <xf numFmtId="44" fontId="2" fillId="3" borderId="2" xfId="1" applyFont="1" applyFill="1" applyBorder="1" applyAlignment="1" applyProtection="1">
      <alignment horizontal="center" vertical="center" wrapText="1"/>
      <protection locked="0"/>
    </xf>
    <xf numFmtId="44" fontId="14" fillId="3" borderId="2" xfId="1" applyFont="1" applyFill="1" applyBorder="1" applyAlignment="1" applyProtection="1">
      <alignment vertical="center" wrapText="1"/>
      <protection locked="0"/>
    </xf>
    <xf numFmtId="0" fontId="12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25" fillId="2" borderId="0" xfId="0" applyFont="1" applyFill="1" applyBorder="1" applyAlignment="1" applyProtection="1">
      <alignment horizontal="left" vertical="center" wrapText="1"/>
    </xf>
    <xf numFmtId="0" fontId="26" fillId="2" borderId="0" xfId="0" applyFont="1" applyFill="1" applyBorder="1" applyAlignment="1" applyProtection="1">
      <alignment horizontal="left" vertical="center" wrapText="1"/>
    </xf>
    <xf numFmtId="0" fontId="29" fillId="3" borderId="12" xfId="0" applyFont="1" applyFill="1" applyBorder="1" applyAlignment="1" applyProtection="1">
      <alignment horizontal="center"/>
      <protection locked="0"/>
    </xf>
    <xf numFmtId="0" fontId="30" fillId="0" borderId="12" xfId="0" applyFont="1" applyBorder="1" applyAlignment="1">
      <alignment horizontal="center"/>
    </xf>
    <xf numFmtId="0" fontId="23" fillId="4" borderId="5" xfId="0" applyFont="1" applyFill="1" applyBorder="1" applyAlignment="1" applyProtection="1">
      <alignment horizontal="center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center" vertical="center"/>
    </xf>
    <xf numFmtId="0" fontId="23" fillId="4" borderId="10" xfId="0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center" vertical="center"/>
    </xf>
    <xf numFmtId="44" fontId="24" fillId="4" borderId="6" xfId="1" applyFont="1" applyFill="1" applyBorder="1" applyAlignment="1" applyProtection="1">
      <alignment horizontal="center" vertical="center"/>
    </xf>
    <xf numFmtId="44" fontId="24" fillId="4" borderId="7" xfId="1" applyFont="1" applyFill="1" applyBorder="1" applyAlignment="1" applyProtection="1">
      <alignment horizontal="center" vertical="center"/>
    </xf>
    <xf numFmtId="44" fontId="24" fillId="4" borderId="0" xfId="1" applyFont="1" applyFill="1" applyBorder="1" applyAlignment="1" applyProtection="1">
      <alignment horizontal="center" vertical="center"/>
    </xf>
    <xf numFmtId="44" fontId="24" fillId="4" borderId="9" xfId="1" applyFont="1" applyFill="1" applyBorder="1" applyAlignment="1" applyProtection="1">
      <alignment horizontal="center" vertical="center"/>
    </xf>
    <xf numFmtId="44" fontId="24" fillId="4" borderId="1" xfId="1" applyFont="1" applyFill="1" applyBorder="1" applyAlignment="1" applyProtection="1">
      <alignment horizontal="center" vertical="center"/>
    </xf>
    <xf numFmtId="44" fontId="24" fillId="4" borderId="11" xfId="1" applyFont="1" applyFill="1" applyBorder="1" applyAlignment="1" applyProtection="1">
      <alignment horizontal="center" vertical="center"/>
    </xf>
    <xf numFmtId="44" fontId="12" fillId="10" borderId="0" xfId="1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horizontal="right" vertical="center" wrapText="1"/>
    </xf>
    <xf numFmtId="0" fontId="27" fillId="2" borderId="0" xfId="0" applyFont="1" applyFill="1" applyBorder="1" applyAlignment="1" applyProtection="1">
      <alignment horizontal="right" vertical="center" wrapText="1"/>
    </xf>
    <xf numFmtId="0" fontId="15" fillId="5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Alignment="1" applyProtection="1">
      <alignment horizontal="center" vertical="center" wrapText="1"/>
    </xf>
    <xf numFmtId="44" fontId="2" fillId="3" borderId="2" xfId="1" applyFont="1" applyFill="1" applyBorder="1" applyAlignment="1" applyProtection="1">
      <alignment horizontal="center" vertical="center" wrapText="1"/>
      <protection locked="0"/>
    </xf>
    <xf numFmtId="44" fontId="9" fillId="3" borderId="2" xfId="1" applyFont="1" applyFill="1" applyBorder="1" applyAlignment="1" applyProtection="1">
      <alignment vertical="center" wrapText="1"/>
      <protection locked="0"/>
    </xf>
  </cellXfs>
  <cellStyles count="7">
    <cellStyle name="Comma 2" xfId="4"/>
    <cellStyle name="Currency" xfId="1" builtinId="4"/>
    <cellStyle name="Currency 2" xfId="5"/>
    <cellStyle name="Normal" xfId="0" builtinId="0"/>
    <cellStyle name="Normal 2" xfId="3"/>
    <cellStyle name="Percent" xfId="2" builtinId="5"/>
    <cellStyle name="Percent 2" xfId="6"/>
  </cellStyles>
  <dxfs count="0"/>
  <tableStyles count="0" defaultTableStyle="TableStyleMedium9" defaultPivotStyle="PivotStyleLight16"/>
  <colors>
    <mruColors>
      <color rgb="FFFFFFCC"/>
      <color rgb="FFCFE48C"/>
      <color rgb="FFE1EEB6"/>
      <color rgb="FF008E8B"/>
      <color rgb="FF00A29E"/>
      <color rgb="FF00A4A0"/>
      <color rgb="FF009692"/>
      <color rgb="FF00BCB8"/>
      <color rgb="FF008080"/>
      <color rgb="FFE1FB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6"/>
  <sheetViews>
    <sheetView tabSelected="1" topLeftCell="A61" zoomScaleNormal="100" workbookViewId="0">
      <selection activeCell="E82" sqref="E82"/>
    </sheetView>
  </sheetViews>
  <sheetFormatPr defaultRowHeight="15" x14ac:dyDescent="0.25"/>
  <cols>
    <col min="1" max="1" width="36" style="7" bestFit="1" customWidth="1"/>
    <col min="2" max="2" width="4.28515625" style="7" bestFit="1" customWidth="1"/>
    <col min="3" max="3" width="9.42578125" style="6" bestFit="1" customWidth="1"/>
    <col min="4" max="4" width="11.5703125" style="6" bestFit="1" customWidth="1"/>
    <col min="5" max="5" width="9.28515625" style="61" bestFit="1" customWidth="1"/>
    <col min="6" max="6" width="12" style="61" bestFit="1" customWidth="1"/>
    <col min="7" max="10" width="13.85546875" style="7" customWidth="1"/>
    <col min="11" max="14" width="9.140625" style="7"/>
    <col min="15" max="15" width="9.140625" style="49"/>
    <col min="16" max="16384" width="9.140625" style="7"/>
  </cols>
  <sheetData>
    <row r="1" spans="1:15" ht="16.5" customHeight="1" x14ac:dyDescent="0.25">
      <c r="A1" s="67" t="s">
        <v>4</v>
      </c>
      <c r="B1" s="67"/>
      <c r="C1" s="68"/>
      <c r="D1" s="68"/>
      <c r="E1" s="68"/>
      <c r="F1" s="68"/>
      <c r="G1" s="68"/>
      <c r="H1" s="68"/>
      <c r="I1" s="68"/>
      <c r="J1" s="68"/>
      <c r="K1" s="8"/>
      <c r="L1" s="8"/>
      <c r="M1" s="8"/>
      <c r="N1" s="8"/>
    </row>
    <row r="2" spans="1:15" ht="16.5" customHeight="1" x14ac:dyDescent="0.3">
      <c r="A2" s="69" t="s">
        <v>5</v>
      </c>
      <c r="B2" s="69"/>
      <c r="C2" s="70"/>
      <c r="D2" s="70"/>
      <c r="E2" s="70"/>
      <c r="F2" s="70"/>
      <c r="G2" s="70"/>
      <c r="H2" s="70"/>
      <c r="I2" s="70"/>
      <c r="J2" s="70"/>
      <c r="K2" s="8"/>
      <c r="L2" s="8"/>
      <c r="M2" s="8"/>
      <c r="N2" s="8"/>
    </row>
    <row r="3" spans="1:15" ht="8.25" customHeight="1" x14ac:dyDescent="0.25">
      <c r="A3" s="69"/>
      <c r="B3" s="71"/>
      <c r="C3" s="71"/>
      <c r="D3" s="71"/>
      <c r="E3" s="71"/>
      <c r="F3" s="71"/>
      <c r="G3" s="71"/>
      <c r="H3" s="71"/>
      <c r="I3" s="71"/>
      <c r="J3" s="71"/>
      <c r="K3" s="8"/>
      <c r="L3" s="8"/>
      <c r="M3" s="8"/>
      <c r="N3" s="8"/>
    </row>
    <row r="4" spans="1:15" ht="21.75" customHeight="1" x14ac:dyDescent="0.3">
      <c r="A4" s="39" t="s">
        <v>27</v>
      </c>
      <c r="B4" s="74"/>
      <c r="C4" s="75"/>
      <c r="D4" s="75"/>
      <c r="E4" s="75"/>
      <c r="F4" s="75"/>
      <c r="G4" s="48"/>
      <c r="H4" s="38"/>
      <c r="I4" s="38"/>
      <c r="J4" s="38"/>
      <c r="K4" s="8"/>
      <c r="L4" s="8"/>
      <c r="M4" s="8"/>
      <c r="N4" s="8"/>
    </row>
    <row r="5" spans="1:15" ht="40.5" customHeight="1" x14ac:dyDescent="0.25">
      <c r="A5" s="72" t="s">
        <v>35</v>
      </c>
      <c r="B5" s="73"/>
      <c r="C5" s="73"/>
      <c r="D5" s="73"/>
      <c r="E5" s="73"/>
      <c r="F5" s="73"/>
      <c r="G5" s="73"/>
      <c r="H5" s="73"/>
      <c r="I5" s="73"/>
      <c r="J5" s="73"/>
      <c r="K5" s="8"/>
      <c r="L5" s="8"/>
      <c r="M5" s="8"/>
      <c r="N5" s="8"/>
    </row>
    <row r="6" spans="1:15" ht="6.75" customHeight="1" x14ac:dyDescent="0.25">
      <c r="A6" s="89"/>
      <c r="B6" s="90"/>
      <c r="C6" s="90"/>
      <c r="D6" s="90"/>
      <c r="E6" s="90"/>
      <c r="F6" s="90"/>
      <c r="G6" s="90"/>
      <c r="H6" s="90"/>
      <c r="I6" s="90"/>
      <c r="J6" s="90"/>
      <c r="K6" s="8"/>
      <c r="L6" s="8"/>
      <c r="M6" s="8"/>
      <c r="N6" s="8"/>
      <c r="O6" s="49">
        <f>13.14*3</f>
        <v>39.42</v>
      </c>
    </row>
    <row r="7" spans="1:15" ht="26.1" customHeight="1" x14ac:dyDescent="0.4">
      <c r="A7" s="1">
        <v>2021</v>
      </c>
      <c r="B7" s="2"/>
      <c r="C7" s="3"/>
      <c r="D7" s="4"/>
      <c r="E7" s="55"/>
      <c r="F7" s="55"/>
      <c r="G7" s="5"/>
      <c r="H7" s="5"/>
      <c r="I7" s="5"/>
      <c r="J7" s="5"/>
      <c r="K7" s="8"/>
      <c r="L7" s="8"/>
      <c r="M7" s="8"/>
      <c r="N7" s="8"/>
    </row>
    <row r="8" spans="1:15" x14ac:dyDescent="0.25">
      <c r="A8" s="16" t="s">
        <v>36</v>
      </c>
      <c r="B8" s="16"/>
      <c r="C8" s="17"/>
      <c r="D8" s="18"/>
      <c r="E8" s="56" t="s">
        <v>24</v>
      </c>
      <c r="F8" s="62" t="s">
        <v>25</v>
      </c>
      <c r="G8" s="21" t="s">
        <v>22</v>
      </c>
      <c r="H8" s="20"/>
      <c r="I8" s="20"/>
      <c r="J8" s="20"/>
      <c r="K8" s="8"/>
      <c r="L8" s="8"/>
      <c r="M8" s="8"/>
      <c r="N8" s="8"/>
    </row>
    <row r="9" spans="1:15" s="10" customFormat="1" ht="25.5" x14ac:dyDescent="0.25">
      <c r="A9" s="19" t="s">
        <v>0</v>
      </c>
      <c r="B9" s="19" t="s">
        <v>17</v>
      </c>
      <c r="C9" s="19" t="s">
        <v>18</v>
      </c>
      <c r="D9" s="19" t="s">
        <v>7</v>
      </c>
      <c r="E9" s="91" t="s">
        <v>19</v>
      </c>
      <c r="F9" s="92"/>
      <c r="G9" s="19" t="s">
        <v>1</v>
      </c>
      <c r="H9" s="19" t="s">
        <v>6</v>
      </c>
      <c r="I9" s="19" t="s">
        <v>2</v>
      </c>
      <c r="J9" s="19" t="s">
        <v>8</v>
      </c>
      <c r="K9" s="9"/>
      <c r="L9" s="9"/>
      <c r="M9" s="9"/>
      <c r="N9" s="9"/>
      <c r="O9" s="50"/>
    </row>
    <row r="10" spans="1:15" s="10" customFormat="1" x14ac:dyDescent="0.25">
      <c r="A10" s="23" t="s">
        <v>15</v>
      </c>
      <c r="B10" s="24" t="s">
        <v>16</v>
      </c>
      <c r="C10" s="24" t="s">
        <v>50</v>
      </c>
      <c r="D10" s="24">
        <v>40</v>
      </c>
      <c r="E10" s="65"/>
      <c r="F10" s="22"/>
      <c r="G10" s="22"/>
      <c r="H10" s="25" t="str">
        <f>IF(ISERROR(G10/F10-1), "", G10/F10-1)</f>
        <v/>
      </c>
      <c r="I10" s="26">
        <f t="shared" ref="I10:I19" si="0">G10*D10</f>
        <v>0</v>
      </c>
      <c r="J10" s="26">
        <f t="shared" ref="J10:J19" si="1">I10*52</f>
        <v>0</v>
      </c>
      <c r="K10" s="9"/>
      <c r="L10" s="9"/>
      <c r="M10" s="9"/>
      <c r="N10" s="9"/>
      <c r="O10" s="50"/>
    </row>
    <row r="11" spans="1:15" s="10" customFormat="1" x14ac:dyDescent="0.2">
      <c r="A11" s="40" t="s">
        <v>31</v>
      </c>
      <c r="B11" s="24" t="s">
        <v>16</v>
      </c>
      <c r="C11" s="24" t="s">
        <v>50</v>
      </c>
      <c r="D11" s="24">
        <v>40</v>
      </c>
      <c r="E11" s="65"/>
      <c r="F11" s="65"/>
      <c r="G11" s="22"/>
      <c r="H11" s="25" t="str">
        <f t="shared" ref="H11:H19" si="2">IF(ISERROR(G11/F11-1), "", G11/F11-1)</f>
        <v/>
      </c>
      <c r="I11" s="26">
        <f t="shared" si="0"/>
        <v>0</v>
      </c>
      <c r="J11" s="26">
        <f t="shared" si="1"/>
        <v>0</v>
      </c>
      <c r="K11" s="9"/>
      <c r="L11" s="9"/>
      <c r="M11" s="9"/>
      <c r="N11" s="9"/>
      <c r="O11" s="50"/>
    </row>
    <row r="12" spans="1:15" s="10" customFormat="1" x14ac:dyDescent="0.2">
      <c r="A12" s="40" t="s">
        <v>41</v>
      </c>
      <c r="B12" s="24" t="s">
        <v>16</v>
      </c>
      <c r="C12" s="24" t="s">
        <v>50</v>
      </c>
      <c r="D12" s="24">
        <v>40</v>
      </c>
      <c r="E12" s="65"/>
      <c r="F12" s="65"/>
      <c r="G12" s="22"/>
      <c r="H12" s="25" t="str">
        <f t="shared" si="2"/>
        <v/>
      </c>
      <c r="I12" s="26">
        <f t="shared" si="0"/>
        <v>0</v>
      </c>
      <c r="J12" s="26">
        <f t="shared" si="1"/>
        <v>0</v>
      </c>
      <c r="K12" s="9"/>
      <c r="L12" s="9"/>
      <c r="M12" s="9"/>
      <c r="N12" s="9"/>
      <c r="O12" s="50"/>
    </row>
    <row r="13" spans="1:15" s="10" customFormat="1" x14ac:dyDescent="0.2">
      <c r="A13" s="40" t="s">
        <v>32</v>
      </c>
      <c r="B13" s="24" t="s">
        <v>16</v>
      </c>
      <c r="C13" s="24" t="s">
        <v>50</v>
      </c>
      <c r="D13" s="24">
        <v>40</v>
      </c>
      <c r="E13" s="65"/>
      <c r="F13" s="65"/>
      <c r="G13" s="22"/>
      <c r="H13" s="25" t="str">
        <f t="shared" si="2"/>
        <v/>
      </c>
      <c r="I13" s="26">
        <f t="shared" si="0"/>
        <v>0</v>
      </c>
      <c r="J13" s="26">
        <f t="shared" si="1"/>
        <v>0</v>
      </c>
      <c r="K13" s="9"/>
      <c r="L13" s="9"/>
      <c r="M13" s="9"/>
      <c r="N13" s="9"/>
      <c r="O13" s="50"/>
    </row>
    <row r="14" spans="1:15" s="10" customFormat="1" x14ac:dyDescent="0.2">
      <c r="A14" s="40" t="s">
        <v>33</v>
      </c>
      <c r="B14" s="24" t="s">
        <v>16</v>
      </c>
      <c r="C14" s="24" t="s">
        <v>50</v>
      </c>
      <c r="D14" s="24">
        <v>40</v>
      </c>
      <c r="E14" s="65"/>
      <c r="F14" s="65"/>
      <c r="G14" s="22"/>
      <c r="H14" s="25" t="str">
        <f t="shared" si="2"/>
        <v/>
      </c>
      <c r="I14" s="26">
        <f t="shared" si="0"/>
        <v>0</v>
      </c>
      <c r="J14" s="26">
        <f t="shared" si="1"/>
        <v>0</v>
      </c>
      <c r="K14" s="9"/>
      <c r="L14" s="9"/>
      <c r="M14" s="9"/>
      <c r="N14" s="9"/>
      <c r="O14" s="50"/>
    </row>
    <row r="15" spans="1:15" s="10" customFormat="1" x14ac:dyDescent="0.2">
      <c r="A15" s="40" t="s">
        <v>34</v>
      </c>
      <c r="B15" s="24" t="s">
        <v>16</v>
      </c>
      <c r="C15" s="24" t="s">
        <v>51</v>
      </c>
      <c r="D15" s="24">
        <v>40</v>
      </c>
      <c r="E15" s="65"/>
      <c r="F15" s="65"/>
      <c r="G15" s="22"/>
      <c r="H15" s="25" t="str">
        <f t="shared" si="2"/>
        <v/>
      </c>
      <c r="I15" s="26">
        <f t="shared" si="0"/>
        <v>0</v>
      </c>
      <c r="J15" s="26">
        <f t="shared" si="1"/>
        <v>0</v>
      </c>
      <c r="K15" s="9"/>
      <c r="L15" s="9"/>
      <c r="M15" s="9"/>
      <c r="N15" s="9"/>
      <c r="O15" s="50"/>
    </row>
    <row r="16" spans="1:15" s="10" customFormat="1" x14ac:dyDescent="0.2">
      <c r="A16" s="40" t="s">
        <v>42</v>
      </c>
      <c r="B16" s="24" t="s">
        <v>16</v>
      </c>
      <c r="C16" s="24" t="s">
        <v>45</v>
      </c>
      <c r="D16" s="24">
        <v>8</v>
      </c>
      <c r="E16" s="65"/>
      <c r="F16" s="65"/>
      <c r="G16" s="22"/>
      <c r="H16" s="25" t="str">
        <f t="shared" si="2"/>
        <v/>
      </c>
      <c r="I16" s="26">
        <f t="shared" si="0"/>
        <v>0</v>
      </c>
      <c r="J16" s="26">
        <f t="shared" si="1"/>
        <v>0</v>
      </c>
      <c r="K16" s="9"/>
      <c r="L16" s="9"/>
      <c r="M16" s="9"/>
      <c r="N16" s="9"/>
      <c r="O16" s="50"/>
    </row>
    <row r="17" spans="1:15" s="10" customFormat="1" x14ac:dyDescent="0.2">
      <c r="A17" s="40" t="s">
        <v>43</v>
      </c>
      <c r="B17" s="24" t="s">
        <v>16</v>
      </c>
      <c r="C17" s="24" t="s">
        <v>44</v>
      </c>
      <c r="D17" s="24">
        <v>40</v>
      </c>
      <c r="E17" s="65"/>
      <c r="F17" s="65"/>
      <c r="G17" s="22"/>
      <c r="H17" s="25" t="str">
        <f t="shared" si="2"/>
        <v/>
      </c>
      <c r="I17" s="26">
        <f t="shared" si="0"/>
        <v>0</v>
      </c>
      <c r="J17" s="26">
        <f t="shared" si="1"/>
        <v>0</v>
      </c>
      <c r="K17" s="9"/>
      <c r="L17" s="9"/>
      <c r="M17" s="9"/>
      <c r="N17" s="9"/>
      <c r="O17" s="50"/>
    </row>
    <row r="18" spans="1:15" s="10" customFormat="1" x14ac:dyDescent="0.2">
      <c r="A18" s="40" t="s">
        <v>46</v>
      </c>
      <c r="B18" s="24" t="s">
        <v>16</v>
      </c>
      <c r="C18" s="24" t="s">
        <v>47</v>
      </c>
      <c r="D18" s="24">
        <v>40</v>
      </c>
      <c r="E18" s="65"/>
      <c r="F18" s="65"/>
      <c r="G18" s="22"/>
      <c r="H18" s="25" t="str">
        <f t="shared" si="2"/>
        <v/>
      </c>
      <c r="I18" s="26">
        <f t="shared" si="0"/>
        <v>0</v>
      </c>
      <c r="J18" s="26">
        <f t="shared" si="1"/>
        <v>0</v>
      </c>
      <c r="K18" s="9"/>
      <c r="L18" s="9"/>
      <c r="M18" s="9"/>
      <c r="N18" s="9"/>
      <c r="O18" s="50"/>
    </row>
    <row r="19" spans="1:15" s="10" customFormat="1" x14ac:dyDescent="0.25">
      <c r="A19" s="46" t="s">
        <v>48</v>
      </c>
      <c r="B19" s="44" t="s">
        <v>16</v>
      </c>
      <c r="C19" s="24" t="s">
        <v>49</v>
      </c>
      <c r="D19" s="24">
        <v>40</v>
      </c>
      <c r="E19" s="65"/>
      <c r="F19" s="65"/>
      <c r="G19" s="22"/>
      <c r="H19" s="25" t="str">
        <f t="shared" si="2"/>
        <v/>
      </c>
      <c r="I19" s="26">
        <f t="shared" si="0"/>
        <v>0</v>
      </c>
      <c r="J19" s="26">
        <f t="shared" si="1"/>
        <v>0</v>
      </c>
      <c r="K19" s="9"/>
      <c r="L19" s="9"/>
      <c r="M19" s="9"/>
      <c r="N19" s="9"/>
      <c r="O19" s="50"/>
    </row>
    <row r="20" spans="1:15" s="10" customFormat="1" ht="25.5" x14ac:dyDescent="0.25">
      <c r="A20" s="45" t="s">
        <v>23</v>
      </c>
      <c r="B20" s="27" t="s">
        <v>20</v>
      </c>
      <c r="C20" s="24" t="s">
        <v>21</v>
      </c>
      <c r="D20" s="93"/>
      <c r="E20" s="94"/>
      <c r="F20" s="94"/>
      <c r="G20" s="94"/>
      <c r="H20" s="94"/>
      <c r="I20" s="94"/>
      <c r="J20" s="94"/>
      <c r="K20" s="9"/>
      <c r="L20" s="9"/>
      <c r="M20" s="9"/>
      <c r="N20" s="9"/>
      <c r="O20" s="50"/>
    </row>
    <row r="21" spans="1:15" s="10" customFormat="1" ht="27.75" customHeight="1" x14ac:dyDescent="0.25">
      <c r="A21" s="33"/>
      <c r="B21" s="33"/>
      <c r="C21" s="34" t="s">
        <v>9</v>
      </c>
      <c r="D21" s="34" t="s">
        <v>10</v>
      </c>
      <c r="E21" s="35"/>
      <c r="F21" s="35" t="s">
        <v>26</v>
      </c>
      <c r="G21" s="35" t="s">
        <v>11</v>
      </c>
      <c r="H21" s="36" t="s">
        <v>12</v>
      </c>
      <c r="I21" s="37" t="s">
        <v>13</v>
      </c>
      <c r="J21" s="37" t="s">
        <v>3</v>
      </c>
      <c r="K21" s="9"/>
      <c r="L21" s="9"/>
      <c r="M21" s="9"/>
      <c r="N21" s="9"/>
      <c r="O21" s="50"/>
    </row>
    <row r="22" spans="1:15" s="12" customFormat="1" ht="24.75" customHeight="1" x14ac:dyDescent="0.25">
      <c r="A22" s="41"/>
      <c r="B22" s="41"/>
      <c r="C22" s="41">
        <v>14</v>
      </c>
      <c r="D22" s="41">
        <f>SUM(D10:D19)</f>
        <v>368</v>
      </c>
      <c r="E22" s="42"/>
      <c r="F22" s="42" t="e">
        <f>AVERAGE(F10:F19)</f>
        <v>#DIV/0!</v>
      </c>
      <c r="G22" s="42" t="str">
        <f>IF(ISERROR(AVERAGE(G10:G19)), "", AVERAGE(G10:G19))</f>
        <v/>
      </c>
      <c r="H22" s="43" t="str">
        <f>IF(ISERROR(AVERAGE(H10:H19)), "", AVERAGE(H10:H19))</f>
        <v/>
      </c>
      <c r="I22" s="42">
        <f>SUM(I10:I19)</f>
        <v>0</v>
      </c>
      <c r="J22" s="42">
        <f>SUM(J10:J20)</f>
        <v>0</v>
      </c>
      <c r="K22" s="11"/>
      <c r="L22" s="11"/>
      <c r="M22" s="11"/>
      <c r="N22" s="11"/>
      <c r="O22" s="51"/>
    </row>
    <row r="23" spans="1:15" ht="20.100000000000001" customHeight="1" x14ac:dyDescent="0.25">
      <c r="A23" s="13"/>
      <c r="B23" s="14"/>
      <c r="C23" s="14"/>
      <c r="D23" s="14"/>
      <c r="E23" s="57"/>
      <c r="F23" s="57"/>
      <c r="G23" s="14"/>
      <c r="H23" s="14"/>
      <c r="I23" s="14"/>
      <c r="J23" s="14"/>
      <c r="K23" s="8"/>
      <c r="L23" s="8"/>
      <c r="M23" s="8"/>
      <c r="N23" s="8"/>
    </row>
    <row r="24" spans="1:15" ht="26.1" customHeight="1" x14ac:dyDescent="0.4">
      <c r="A24" s="1">
        <v>2022</v>
      </c>
      <c r="B24" s="2"/>
      <c r="C24" s="3"/>
      <c r="D24" s="4"/>
      <c r="E24" s="55"/>
      <c r="F24" s="55"/>
      <c r="G24" s="5"/>
      <c r="H24" s="5"/>
      <c r="I24" s="5"/>
      <c r="J24" s="5"/>
      <c r="K24" s="8"/>
      <c r="L24" s="8"/>
      <c r="M24" s="8"/>
      <c r="N24" s="8"/>
    </row>
    <row r="25" spans="1:15" x14ac:dyDescent="0.25">
      <c r="A25" s="16" t="s">
        <v>37</v>
      </c>
      <c r="B25" s="16"/>
      <c r="C25" s="17"/>
      <c r="D25" s="18"/>
      <c r="E25" s="56" t="s">
        <v>24</v>
      </c>
      <c r="F25" s="62" t="s">
        <v>25</v>
      </c>
      <c r="G25" s="21" t="s">
        <v>22</v>
      </c>
      <c r="H25" s="20"/>
      <c r="I25" s="20"/>
      <c r="J25" s="20"/>
      <c r="K25" s="8"/>
      <c r="L25" s="8"/>
      <c r="M25" s="8"/>
      <c r="N25" s="8"/>
    </row>
    <row r="26" spans="1:15" ht="25.5" x14ac:dyDescent="0.25">
      <c r="A26" s="19" t="s">
        <v>0</v>
      </c>
      <c r="B26" s="19" t="s">
        <v>17</v>
      </c>
      <c r="C26" s="19" t="s">
        <v>18</v>
      </c>
      <c r="D26" s="19" t="s">
        <v>7</v>
      </c>
      <c r="E26" s="91" t="s">
        <v>19</v>
      </c>
      <c r="F26" s="92"/>
      <c r="G26" s="19" t="s">
        <v>1</v>
      </c>
      <c r="H26" s="19" t="s">
        <v>6</v>
      </c>
      <c r="I26" s="19" t="s">
        <v>2</v>
      </c>
      <c r="J26" s="19" t="s">
        <v>8</v>
      </c>
      <c r="K26" s="8"/>
      <c r="L26" s="8"/>
      <c r="M26" s="8"/>
      <c r="N26" s="8"/>
    </row>
    <row r="27" spans="1:15" s="10" customFormat="1" x14ac:dyDescent="0.25">
      <c r="A27" s="23" t="s">
        <v>15</v>
      </c>
      <c r="B27" s="24" t="s">
        <v>16</v>
      </c>
      <c r="C27" s="24" t="s">
        <v>50</v>
      </c>
      <c r="D27" s="24">
        <v>40</v>
      </c>
      <c r="E27" s="65"/>
      <c r="F27" s="22"/>
      <c r="G27" s="22"/>
      <c r="H27" s="25" t="str">
        <f>IF(ISERROR(G27/F27-1), "", G27/F27-1)</f>
        <v/>
      </c>
      <c r="I27" s="26">
        <f t="shared" ref="I27:I36" si="3">G27*D27</f>
        <v>0</v>
      </c>
      <c r="J27" s="26">
        <f t="shared" ref="J27:J36" si="4">I27*52</f>
        <v>0</v>
      </c>
      <c r="K27" s="9"/>
      <c r="L27" s="8"/>
      <c r="M27" s="8"/>
      <c r="N27" s="8"/>
      <c r="O27" s="52"/>
    </row>
    <row r="28" spans="1:15" s="10" customFormat="1" x14ac:dyDescent="0.25">
      <c r="A28" s="40" t="s">
        <v>31</v>
      </c>
      <c r="B28" s="24" t="s">
        <v>16</v>
      </c>
      <c r="C28" s="24" t="s">
        <v>50</v>
      </c>
      <c r="D28" s="24">
        <v>40</v>
      </c>
      <c r="E28" s="63"/>
      <c r="F28" s="22"/>
      <c r="G28" s="22"/>
      <c r="H28" s="25" t="str">
        <f t="shared" ref="H28:H36" si="5">IF(ISERROR(G28/F28-1), "", G28/F28-1)</f>
        <v/>
      </c>
      <c r="I28" s="26">
        <f t="shared" si="3"/>
        <v>0</v>
      </c>
      <c r="J28" s="26">
        <f t="shared" si="4"/>
        <v>0</v>
      </c>
      <c r="K28" s="9"/>
      <c r="L28" s="8"/>
      <c r="M28" s="8"/>
      <c r="N28" s="8"/>
      <c r="O28" s="52"/>
    </row>
    <row r="29" spans="1:15" s="10" customFormat="1" x14ac:dyDescent="0.25">
      <c r="A29" s="40" t="s">
        <v>41</v>
      </c>
      <c r="B29" s="24" t="s">
        <v>16</v>
      </c>
      <c r="C29" s="24" t="s">
        <v>50</v>
      </c>
      <c r="D29" s="24">
        <v>40</v>
      </c>
      <c r="E29" s="63"/>
      <c r="F29" s="22"/>
      <c r="G29" s="22"/>
      <c r="H29" s="25" t="str">
        <f t="shared" si="5"/>
        <v/>
      </c>
      <c r="I29" s="26">
        <f t="shared" si="3"/>
        <v>0</v>
      </c>
      <c r="J29" s="26">
        <f t="shared" si="4"/>
        <v>0</v>
      </c>
      <c r="K29" s="9"/>
      <c r="L29" s="8"/>
      <c r="M29" s="8"/>
      <c r="N29" s="8"/>
      <c r="O29" s="52"/>
    </row>
    <row r="30" spans="1:15" s="10" customFormat="1" x14ac:dyDescent="0.25">
      <c r="A30" s="40" t="s">
        <v>32</v>
      </c>
      <c r="B30" s="24" t="s">
        <v>16</v>
      </c>
      <c r="C30" s="24" t="s">
        <v>50</v>
      </c>
      <c r="D30" s="24">
        <v>40</v>
      </c>
      <c r="E30" s="63"/>
      <c r="F30" s="22"/>
      <c r="G30" s="22"/>
      <c r="H30" s="25" t="str">
        <f t="shared" si="5"/>
        <v/>
      </c>
      <c r="I30" s="26">
        <f t="shared" si="3"/>
        <v>0</v>
      </c>
      <c r="J30" s="26">
        <f t="shared" si="4"/>
        <v>0</v>
      </c>
      <c r="K30" s="9"/>
      <c r="L30" s="8"/>
      <c r="M30" s="8"/>
      <c r="N30" s="8"/>
      <c r="O30" s="52"/>
    </row>
    <row r="31" spans="1:15" s="10" customFormat="1" x14ac:dyDescent="0.25">
      <c r="A31" s="40" t="s">
        <v>33</v>
      </c>
      <c r="B31" s="24" t="s">
        <v>16</v>
      </c>
      <c r="C31" s="24" t="s">
        <v>50</v>
      </c>
      <c r="D31" s="24">
        <v>40</v>
      </c>
      <c r="E31" s="63"/>
      <c r="F31" s="22"/>
      <c r="G31" s="22"/>
      <c r="H31" s="25" t="str">
        <f t="shared" si="5"/>
        <v/>
      </c>
      <c r="I31" s="26">
        <f t="shared" si="3"/>
        <v>0</v>
      </c>
      <c r="J31" s="26">
        <f t="shared" si="4"/>
        <v>0</v>
      </c>
      <c r="K31" s="9"/>
      <c r="L31" s="8"/>
      <c r="M31" s="8"/>
      <c r="N31" s="8"/>
      <c r="O31" s="52"/>
    </row>
    <row r="32" spans="1:15" s="10" customFormat="1" x14ac:dyDescent="0.25">
      <c r="A32" s="40" t="s">
        <v>34</v>
      </c>
      <c r="B32" s="24" t="s">
        <v>16</v>
      </c>
      <c r="C32" s="24" t="s">
        <v>51</v>
      </c>
      <c r="D32" s="24">
        <v>40</v>
      </c>
      <c r="E32" s="63"/>
      <c r="F32" s="22"/>
      <c r="G32" s="22"/>
      <c r="H32" s="25" t="str">
        <f t="shared" si="5"/>
        <v/>
      </c>
      <c r="I32" s="26">
        <f t="shared" si="3"/>
        <v>0</v>
      </c>
      <c r="J32" s="26">
        <f t="shared" si="4"/>
        <v>0</v>
      </c>
      <c r="K32" s="9"/>
      <c r="L32" s="8"/>
      <c r="M32" s="8"/>
      <c r="N32" s="8"/>
      <c r="O32" s="52"/>
    </row>
    <row r="33" spans="1:15" s="10" customFormat="1" x14ac:dyDescent="0.25">
      <c r="A33" s="40" t="s">
        <v>42</v>
      </c>
      <c r="B33" s="24" t="s">
        <v>16</v>
      </c>
      <c r="C33" s="24" t="s">
        <v>45</v>
      </c>
      <c r="D33" s="24">
        <v>8</v>
      </c>
      <c r="E33" s="63"/>
      <c r="F33" s="22"/>
      <c r="G33" s="22"/>
      <c r="H33" s="25" t="str">
        <f t="shared" si="5"/>
        <v/>
      </c>
      <c r="I33" s="26">
        <f t="shared" si="3"/>
        <v>0</v>
      </c>
      <c r="J33" s="26">
        <f t="shared" si="4"/>
        <v>0</v>
      </c>
      <c r="K33" s="9"/>
      <c r="L33" s="8"/>
      <c r="M33" s="8"/>
      <c r="N33" s="8"/>
      <c r="O33" s="52"/>
    </row>
    <row r="34" spans="1:15" s="10" customFormat="1" x14ac:dyDescent="0.25">
      <c r="A34" s="40" t="s">
        <v>43</v>
      </c>
      <c r="B34" s="24" t="s">
        <v>16</v>
      </c>
      <c r="C34" s="24" t="s">
        <v>44</v>
      </c>
      <c r="D34" s="24">
        <v>40</v>
      </c>
      <c r="E34" s="63"/>
      <c r="F34" s="22"/>
      <c r="G34" s="22"/>
      <c r="H34" s="25" t="str">
        <f t="shared" si="5"/>
        <v/>
      </c>
      <c r="I34" s="26">
        <f t="shared" si="3"/>
        <v>0</v>
      </c>
      <c r="J34" s="26">
        <f t="shared" si="4"/>
        <v>0</v>
      </c>
      <c r="K34" s="9"/>
      <c r="L34" s="8"/>
      <c r="M34" s="8"/>
      <c r="N34" s="8"/>
      <c r="O34" s="52"/>
    </row>
    <row r="35" spans="1:15" s="10" customFormat="1" x14ac:dyDescent="0.25">
      <c r="A35" s="40" t="s">
        <v>46</v>
      </c>
      <c r="B35" s="24" t="s">
        <v>16</v>
      </c>
      <c r="C35" s="24" t="s">
        <v>47</v>
      </c>
      <c r="D35" s="24">
        <v>40</v>
      </c>
      <c r="E35" s="63"/>
      <c r="F35" s="22"/>
      <c r="G35" s="22"/>
      <c r="H35" s="25" t="str">
        <f t="shared" si="5"/>
        <v/>
      </c>
      <c r="I35" s="26">
        <f t="shared" si="3"/>
        <v>0</v>
      </c>
      <c r="J35" s="26">
        <f t="shared" si="4"/>
        <v>0</v>
      </c>
      <c r="K35" s="9"/>
      <c r="L35" s="8"/>
      <c r="M35" s="8"/>
      <c r="N35" s="8"/>
      <c r="O35" s="52"/>
    </row>
    <row r="36" spans="1:15" s="10" customFormat="1" x14ac:dyDescent="0.25">
      <c r="A36" s="46" t="s">
        <v>48</v>
      </c>
      <c r="B36" s="44" t="s">
        <v>16</v>
      </c>
      <c r="C36" s="24" t="s">
        <v>49</v>
      </c>
      <c r="D36" s="24">
        <v>40</v>
      </c>
      <c r="E36" s="63"/>
      <c r="F36" s="22"/>
      <c r="G36" s="22"/>
      <c r="H36" s="25" t="str">
        <f t="shared" si="5"/>
        <v/>
      </c>
      <c r="I36" s="26">
        <f t="shared" si="3"/>
        <v>0</v>
      </c>
      <c r="J36" s="26">
        <f t="shared" si="4"/>
        <v>0</v>
      </c>
      <c r="K36" s="9"/>
      <c r="L36" s="8"/>
      <c r="M36" s="8"/>
      <c r="N36" s="8"/>
      <c r="O36" s="52"/>
    </row>
    <row r="37" spans="1:15" s="10" customFormat="1" ht="25.5" x14ac:dyDescent="0.25">
      <c r="A37" s="45" t="s">
        <v>23</v>
      </c>
      <c r="B37" s="27" t="s">
        <v>20</v>
      </c>
      <c r="C37" s="24" t="s">
        <v>21</v>
      </c>
      <c r="D37" s="93">
        <v>0</v>
      </c>
      <c r="E37" s="94"/>
      <c r="F37" s="94"/>
      <c r="G37" s="94"/>
      <c r="H37" s="94"/>
      <c r="I37" s="94"/>
      <c r="J37" s="94"/>
      <c r="K37" s="9"/>
      <c r="L37" s="8"/>
      <c r="M37" s="8"/>
      <c r="N37" s="8"/>
      <c r="O37" s="52"/>
    </row>
    <row r="38" spans="1:15" s="10" customFormat="1" ht="25.5" x14ac:dyDescent="0.25">
      <c r="A38" s="33"/>
      <c r="B38" s="33"/>
      <c r="C38" s="34" t="s">
        <v>9</v>
      </c>
      <c r="D38" s="34" t="s">
        <v>10</v>
      </c>
      <c r="E38" s="35"/>
      <c r="F38" s="35" t="s">
        <v>26</v>
      </c>
      <c r="G38" s="35" t="s">
        <v>11</v>
      </c>
      <c r="H38" s="36" t="s">
        <v>12</v>
      </c>
      <c r="I38" s="37" t="s">
        <v>13</v>
      </c>
      <c r="J38" s="37" t="s">
        <v>3</v>
      </c>
      <c r="K38" s="9"/>
      <c r="L38" s="30"/>
      <c r="M38" s="8"/>
      <c r="N38" s="8"/>
      <c r="O38" s="52"/>
    </row>
    <row r="39" spans="1:15" s="10" customFormat="1" ht="27.75" customHeight="1" x14ac:dyDescent="0.25">
      <c r="A39" s="41"/>
      <c r="B39" s="41"/>
      <c r="C39" s="41">
        <v>14</v>
      </c>
      <c r="D39" s="41">
        <f>SUM(D27:D36)</f>
        <v>368</v>
      </c>
      <c r="E39" s="42"/>
      <c r="F39" s="42" t="e">
        <f>AVERAGE(F27:F36)</f>
        <v>#DIV/0!</v>
      </c>
      <c r="G39" s="42" t="str">
        <f>IF(ISERROR(AVERAGE(G27:G36)), "", AVERAGE(G27:G36))</f>
        <v/>
      </c>
      <c r="H39" s="43" t="str">
        <f>IF(ISERROR(AVERAGE(H27:H36)), "", AVERAGE(H27:H36))</f>
        <v/>
      </c>
      <c r="I39" s="42">
        <f>SUM(I27:I36)</f>
        <v>0</v>
      </c>
      <c r="J39" s="42">
        <f>SUM(J27:J37)</f>
        <v>0</v>
      </c>
      <c r="K39" s="9"/>
      <c r="L39" s="30"/>
      <c r="M39" s="31"/>
      <c r="N39" s="32"/>
      <c r="O39" s="52"/>
    </row>
    <row r="40" spans="1:15" s="12" customFormat="1" ht="20.100000000000001" customHeight="1" x14ac:dyDescent="0.25">
      <c r="A40" s="13"/>
      <c r="B40" s="14"/>
      <c r="C40" s="14"/>
      <c r="D40" s="14"/>
      <c r="E40" s="57"/>
      <c r="F40" s="57"/>
      <c r="G40" s="14"/>
      <c r="H40" s="14"/>
      <c r="I40" s="14"/>
      <c r="J40" s="14"/>
      <c r="K40" s="9"/>
      <c r="L40" s="30"/>
      <c r="M40" s="31"/>
      <c r="N40" s="32"/>
      <c r="O40" s="53"/>
    </row>
    <row r="41" spans="1:15" ht="26.1" customHeight="1" x14ac:dyDescent="0.4">
      <c r="A41" s="1">
        <v>2023</v>
      </c>
      <c r="B41" s="2"/>
      <c r="C41" s="3"/>
      <c r="D41" s="4"/>
      <c r="E41" s="55"/>
      <c r="F41" s="55"/>
      <c r="G41" s="5"/>
      <c r="H41" s="5"/>
      <c r="I41" s="5"/>
      <c r="J41" s="5"/>
      <c r="K41" s="9"/>
      <c r="L41" s="30"/>
      <c r="M41" s="31"/>
      <c r="N41" s="32"/>
      <c r="O41" s="54"/>
    </row>
    <row r="42" spans="1:15" ht="15" customHeight="1" x14ac:dyDescent="0.25">
      <c r="A42" s="16" t="s">
        <v>38</v>
      </c>
      <c r="B42" s="16"/>
      <c r="C42" s="17"/>
      <c r="D42" s="18"/>
      <c r="E42" s="56" t="s">
        <v>24</v>
      </c>
      <c r="F42" s="62" t="s">
        <v>25</v>
      </c>
      <c r="G42" s="21" t="s">
        <v>22</v>
      </c>
      <c r="H42" s="20"/>
      <c r="I42" s="20"/>
      <c r="J42" s="20"/>
      <c r="K42" s="9"/>
      <c r="L42" s="30"/>
      <c r="M42" s="31"/>
      <c r="N42" s="32"/>
      <c r="O42" s="54"/>
    </row>
    <row r="43" spans="1:15" ht="25.5" x14ac:dyDescent="0.25">
      <c r="A43" s="19" t="s">
        <v>0</v>
      </c>
      <c r="B43" s="19" t="s">
        <v>17</v>
      </c>
      <c r="C43" s="19" t="s">
        <v>18</v>
      </c>
      <c r="D43" s="19" t="s">
        <v>7</v>
      </c>
      <c r="E43" s="91" t="s">
        <v>19</v>
      </c>
      <c r="F43" s="92"/>
      <c r="G43" s="19" t="s">
        <v>1</v>
      </c>
      <c r="H43" s="19" t="s">
        <v>6</v>
      </c>
      <c r="I43" s="19" t="s">
        <v>2</v>
      </c>
      <c r="J43" s="19" t="s">
        <v>8</v>
      </c>
      <c r="K43" s="9"/>
      <c r="L43" s="30"/>
      <c r="M43" s="31"/>
      <c r="N43" s="32"/>
      <c r="O43" s="54"/>
    </row>
    <row r="44" spans="1:15" s="10" customFormat="1" x14ac:dyDescent="0.25">
      <c r="A44" s="23" t="s">
        <v>15</v>
      </c>
      <c r="B44" s="24" t="s">
        <v>16</v>
      </c>
      <c r="C44" s="24" t="s">
        <v>50</v>
      </c>
      <c r="D44" s="24">
        <v>40</v>
      </c>
      <c r="E44" s="63"/>
      <c r="F44" s="22"/>
      <c r="G44" s="22"/>
      <c r="H44" s="25" t="str">
        <f>IF(ISERROR(G44/F44-1), "", G44/F44-1)</f>
        <v/>
      </c>
      <c r="I44" s="26">
        <f t="shared" ref="I44:I53" si="6">G44*D44</f>
        <v>0</v>
      </c>
      <c r="J44" s="26">
        <f t="shared" ref="J44:J53" si="7">I44*52</f>
        <v>0</v>
      </c>
      <c r="K44" s="9"/>
      <c r="L44" s="30"/>
      <c r="M44" s="31"/>
      <c r="N44" s="32"/>
      <c r="O44" s="52"/>
    </row>
    <row r="45" spans="1:15" s="10" customFormat="1" x14ac:dyDescent="0.2">
      <c r="A45" s="40" t="s">
        <v>31</v>
      </c>
      <c r="B45" s="24" t="s">
        <v>16</v>
      </c>
      <c r="C45" s="24" t="s">
        <v>50</v>
      </c>
      <c r="D45" s="24">
        <v>40</v>
      </c>
      <c r="E45" s="63"/>
      <c r="F45" s="22"/>
      <c r="G45" s="22"/>
      <c r="H45" s="25" t="str">
        <f t="shared" ref="H45:H53" si="8">IF(ISERROR(G45/F45-1), "", G45/F45-1)</f>
        <v/>
      </c>
      <c r="I45" s="26">
        <f t="shared" si="6"/>
        <v>0</v>
      </c>
      <c r="J45" s="26">
        <f t="shared" si="7"/>
        <v>0</v>
      </c>
      <c r="K45" s="9"/>
      <c r="L45" s="30"/>
      <c r="M45" s="31"/>
      <c r="N45" s="32"/>
      <c r="O45" s="52"/>
    </row>
    <row r="46" spans="1:15" s="10" customFormat="1" x14ac:dyDescent="0.2">
      <c r="A46" s="40" t="s">
        <v>41</v>
      </c>
      <c r="B46" s="24" t="s">
        <v>16</v>
      </c>
      <c r="C46" s="24" t="s">
        <v>50</v>
      </c>
      <c r="D46" s="24">
        <v>40</v>
      </c>
      <c r="E46" s="63"/>
      <c r="F46" s="22"/>
      <c r="G46" s="22"/>
      <c r="H46" s="25" t="str">
        <f t="shared" si="8"/>
        <v/>
      </c>
      <c r="I46" s="26">
        <f t="shared" si="6"/>
        <v>0</v>
      </c>
      <c r="J46" s="26">
        <f t="shared" si="7"/>
        <v>0</v>
      </c>
      <c r="K46" s="9"/>
      <c r="L46" s="30"/>
      <c r="M46" s="31"/>
      <c r="N46" s="32"/>
      <c r="O46" s="52"/>
    </row>
    <row r="47" spans="1:15" s="10" customFormat="1" x14ac:dyDescent="0.2">
      <c r="A47" s="40" t="s">
        <v>32</v>
      </c>
      <c r="B47" s="24" t="s">
        <v>16</v>
      </c>
      <c r="C47" s="24" t="s">
        <v>50</v>
      </c>
      <c r="D47" s="24">
        <v>40</v>
      </c>
      <c r="E47" s="63"/>
      <c r="F47" s="22"/>
      <c r="G47" s="22"/>
      <c r="H47" s="25" t="str">
        <f t="shared" si="8"/>
        <v/>
      </c>
      <c r="I47" s="26">
        <f t="shared" si="6"/>
        <v>0</v>
      </c>
      <c r="J47" s="26">
        <f t="shared" si="7"/>
        <v>0</v>
      </c>
      <c r="K47" s="9"/>
      <c r="L47" s="30"/>
      <c r="M47" s="31"/>
      <c r="N47" s="32"/>
      <c r="O47" s="52"/>
    </row>
    <row r="48" spans="1:15" s="10" customFormat="1" x14ac:dyDescent="0.2">
      <c r="A48" s="40" t="s">
        <v>33</v>
      </c>
      <c r="B48" s="24" t="s">
        <v>16</v>
      </c>
      <c r="C48" s="24" t="s">
        <v>50</v>
      </c>
      <c r="D48" s="24">
        <v>40</v>
      </c>
      <c r="E48" s="63"/>
      <c r="F48" s="22"/>
      <c r="G48" s="22"/>
      <c r="H48" s="25" t="str">
        <f t="shared" si="8"/>
        <v/>
      </c>
      <c r="I48" s="26">
        <f t="shared" si="6"/>
        <v>0</v>
      </c>
      <c r="J48" s="26">
        <f t="shared" si="7"/>
        <v>0</v>
      </c>
      <c r="K48" s="9"/>
      <c r="L48" s="30"/>
      <c r="M48" s="31"/>
      <c r="N48" s="32"/>
      <c r="O48" s="52"/>
    </row>
    <row r="49" spans="1:15" s="10" customFormat="1" x14ac:dyDescent="0.2">
      <c r="A49" s="40" t="s">
        <v>34</v>
      </c>
      <c r="B49" s="24" t="s">
        <v>16</v>
      </c>
      <c r="C49" s="24" t="s">
        <v>51</v>
      </c>
      <c r="D49" s="24">
        <v>40</v>
      </c>
      <c r="E49" s="63"/>
      <c r="F49" s="22"/>
      <c r="G49" s="22"/>
      <c r="H49" s="25" t="str">
        <f t="shared" si="8"/>
        <v/>
      </c>
      <c r="I49" s="26">
        <f t="shared" si="6"/>
        <v>0</v>
      </c>
      <c r="J49" s="26">
        <f t="shared" si="7"/>
        <v>0</v>
      </c>
      <c r="K49" s="9"/>
      <c r="L49" s="30"/>
      <c r="M49" s="31"/>
      <c r="N49" s="32"/>
      <c r="O49" s="52"/>
    </row>
    <row r="50" spans="1:15" s="10" customFormat="1" x14ac:dyDescent="0.2">
      <c r="A50" s="40" t="s">
        <v>42</v>
      </c>
      <c r="B50" s="24" t="s">
        <v>16</v>
      </c>
      <c r="C50" s="24" t="s">
        <v>45</v>
      </c>
      <c r="D50" s="24">
        <v>8</v>
      </c>
      <c r="E50" s="63"/>
      <c r="F50" s="22"/>
      <c r="G50" s="22"/>
      <c r="H50" s="25" t="str">
        <f t="shared" si="8"/>
        <v/>
      </c>
      <c r="I50" s="26">
        <f t="shared" si="6"/>
        <v>0</v>
      </c>
      <c r="J50" s="26">
        <f t="shared" si="7"/>
        <v>0</v>
      </c>
      <c r="K50" s="9"/>
      <c r="L50" s="30"/>
      <c r="M50" s="31"/>
      <c r="N50" s="32"/>
      <c r="O50" s="52"/>
    </row>
    <row r="51" spans="1:15" s="10" customFormat="1" x14ac:dyDescent="0.2">
      <c r="A51" s="40" t="s">
        <v>43</v>
      </c>
      <c r="B51" s="24" t="s">
        <v>16</v>
      </c>
      <c r="C51" s="24" t="s">
        <v>44</v>
      </c>
      <c r="D51" s="24">
        <v>40</v>
      </c>
      <c r="E51" s="63"/>
      <c r="F51" s="22"/>
      <c r="G51" s="22"/>
      <c r="H51" s="25" t="str">
        <f t="shared" si="8"/>
        <v/>
      </c>
      <c r="I51" s="26">
        <f t="shared" si="6"/>
        <v>0</v>
      </c>
      <c r="J51" s="26">
        <f t="shared" si="7"/>
        <v>0</v>
      </c>
      <c r="K51" s="9"/>
      <c r="L51" s="30"/>
      <c r="M51" s="31"/>
      <c r="N51" s="32"/>
      <c r="O51" s="52"/>
    </row>
    <row r="52" spans="1:15" s="10" customFormat="1" x14ac:dyDescent="0.2">
      <c r="A52" s="40" t="s">
        <v>46</v>
      </c>
      <c r="B52" s="24" t="s">
        <v>16</v>
      </c>
      <c r="C52" s="24" t="s">
        <v>47</v>
      </c>
      <c r="D52" s="24">
        <v>40</v>
      </c>
      <c r="E52" s="63"/>
      <c r="F52" s="22"/>
      <c r="G52" s="22"/>
      <c r="H52" s="25" t="str">
        <f t="shared" si="8"/>
        <v/>
      </c>
      <c r="I52" s="26">
        <f t="shared" si="6"/>
        <v>0</v>
      </c>
      <c r="J52" s="26">
        <f t="shared" si="7"/>
        <v>0</v>
      </c>
      <c r="K52" s="9"/>
      <c r="L52" s="30"/>
      <c r="M52" s="31"/>
      <c r="N52" s="32"/>
      <c r="O52" s="52"/>
    </row>
    <row r="53" spans="1:15" s="10" customFormat="1" x14ac:dyDescent="0.25">
      <c r="A53" s="46" t="s">
        <v>48</v>
      </c>
      <c r="B53" s="44" t="s">
        <v>16</v>
      </c>
      <c r="C53" s="24" t="s">
        <v>49</v>
      </c>
      <c r="D53" s="24">
        <v>40</v>
      </c>
      <c r="E53" s="63"/>
      <c r="F53" s="22"/>
      <c r="G53" s="22"/>
      <c r="H53" s="25" t="str">
        <f t="shared" si="8"/>
        <v/>
      </c>
      <c r="I53" s="26">
        <f t="shared" si="6"/>
        <v>0</v>
      </c>
      <c r="J53" s="26">
        <f t="shared" si="7"/>
        <v>0</v>
      </c>
      <c r="K53" s="9"/>
      <c r="L53" s="30"/>
      <c r="M53" s="31"/>
      <c r="N53" s="32"/>
      <c r="O53" s="52"/>
    </row>
    <row r="54" spans="1:15" s="10" customFormat="1" ht="25.5" x14ac:dyDescent="0.25">
      <c r="A54" s="23" t="s">
        <v>23</v>
      </c>
      <c r="B54" s="47" t="s">
        <v>20</v>
      </c>
      <c r="C54" s="24" t="s">
        <v>21</v>
      </c>
      <c r="D54" s="93">
        <v>0</v>
      </c>
      <c r="E54" s="94"/>
      <c r="F54" s="94"/>
      <c r="G54" s="94"/>
      <c r="H54" s="94"/>
      <c r="I54" s="94"/>
      <c r="J54" s="94"/>
      <c r="K54" s="9"/>
      <c r="L54" s="30"/>
      <c r="M54" s="31"/>
      <c r="N54" s="32"/>
      <c r="O54" s="52"/>
    </row>
    <row r="55" spans="1:15" s="10" customFormat="1" ht="25.5" x14ac:dyDescent="0.25">
      <c r="A55" s="33"/>
      <c r="B55" s="33"/>
      <c r="C55" s="34" t="s">
        <v>9</v>
      </c>
      <c r="D55" s="34" t="s">
        <v>10</v>
      </c>
      <c r="E55" s="35"/>
      <c r="F55" s="35" t="s">
        <v>26</v>
      </c>
      <c r="G55" s="35" t="s">
        <v>11</v>
      </c>
      <c r="H55" s="36" t="s">
        <v>12</v>
      </c>
      <c r="I55" s="37" t="s">
        <v>13</v>
      </c>
      <c r="J55" s="37" t="s">
        <v>3</v>
      </c>
      <c r="K55" s="9"/>
      <c r="L55" s="30"/>
      <c r="M55" s="31"/>
      <c r="N55" s="32"/>
      <c r="O55" s="52"/>
    </row>
    <row r="56" spans="1:15" s="10" customFormat="1" ht="27.75" customHeight="1" x14ac:dyDescent="0.25">
      <c r="A56" s="41"/>
      <c r="B56" s="41"/>
      <c r="C56" s="41">
        <v>14</v>
      </c>
      <c r="D56" s="41">
        <f>SUM(D44:D53)</f>
        <v>368</v>
      </c>
      <c r="E56" s="42"/>
      <c r="F56" s="42" t="e">
        <f>AVERAGE(F44:F53)</f>
        <v>#DIV/0!</v>
      </c>
      <c r="G56" s="42" t="str">
        <f>IF(ISERROR(AVERAGE(G44:G53)), "", AVERAGE(G44:G53))</f>
        <v/>
      </c>
      <c r="H56" s="43" t="str">
        <f>IF(ISERROR(AVERAGE(H44:H53)), "", AVERAGE(H44:H53))</f>
        <v/>
      </c>
      <c r="I56" s="42">
        <f>SUM(I44:I53)</f>
        <v>0</v>
      </c>
      <c r="J56" s="42">
        <f>SUM(J44:J54)</f>
        <v>0</v>
      </c>
      <c r="K56" s="9"/>
      <c r="L56" s="30"/>
      <c r="M56" s="31"/>
      <c r="N56" s="32"/>
      <c r="O56" s="52"/>
    </row>
    <row r="57" spans="1:15" s="12" customFormat="1" ht="20.100000000000001" customHeight="1" x14ac:dyDescent="0.25">
      <c r="A57" s="13"/>
      <c r="B57" s="14"/>
      <c r="C57" s="14"/>
      <c r="D57" s="14"/>
      <c r="E57" s="57"/>
      <c r="F57" s="57"/>
      <c r="G57" s="14"/>
      <c r="H57" s="14"/>
      <c r="I57" s="14"/>
      <c r="J57" s="14"/>
      <c r="K57" s="9"/>
      <c r="L57" s="30"/>
      <c r="M57" s="31"/>
      <c r="N57" s="32"/>
      <c r="O57" s="53"/>
    </row>
    <row r="58" spans="1:15" ht="26.1" customHeight="1" x14ac:dyDescent="0.4">
      <c r="A58" s="1">
        <v>2024</v>
      </c>
      <c r="B58" s="2"/>
      <c r="C58" s="3"/>
      <c r="D58" s="4"/>
      <c r="E58" s="55"/>
      <c r="F58" s="55"/>
      <c r="G58" s="5"/>
      <c r="H58" s="5"/>
      <c r="I58" s="5"/>
      <c r="J58" s="5"/>
      <c r="K58" s="9"/>
      <c r="L58" s="30"/>
      <c r="M58" s="31"/>
      <c r="N58" s="32"/>
      <c r="O58" s="54"/>
    </row>
    <row r="59" spans="1:15" ht="17.25" customHeight="1" x14ac:dyDescent="0.25">
      <c r="A59" s="16" t="s">
        <v>39</v>
      </c>
      <c r="B59" s="16"/>
      <c r="C59" s="17"/>
      <c r="D59" s="18"/>
      <c r="E59" s="56" t="s">
        <v>24</v>
      </c>
      <c r="F59" s="62" t="s">
        <v>25</v>
      </c>
      <c r="G59" s="21" t="s">
        <v>22</v>
      </c>
      <c r="H59" s="20"/>
      <c r="I59" s="20"/>
      <c r="J59" s="20"/>
      <c r="K59" s="9"/>
      <c r="L59" s="30"/>
      <c r="M59" s="31"/>
      <c r="N59" s="32"/>
      <c r="O59" s="54"/>
    </row>
    <row r="60" spans="1:15" ht="25.5" x14ac:dyDescent="0.25">
      <c r="A60" s="19" t="s">
        <v>0</v>
      </c>
      <c r="B60" s="19" t="s">
        <v>17</v>
      </c>
      <c r="C60" s="19" t="s">
        <v>18</v>
      </c>
      <c r="D60" s="19" t="s">
        <v>7</v>
      </c>
      <c r="E60" s="91" t="s">
        <v>19</v>
      </c>
      <c r="F60" s="92"/>
      <c r="G60" s="19" t="s">
        <v>1</v>
      </c>
      <c r="H60" s="19" t="s">
        <v>6</v>
      </c>
      <c r="I60" s="19" t="s">
        <v>2</v>
      </c>
      <c r="J60" s="19" t="s">
        <v>8</v>
      </c>
      <c r="K60" s="9"/>
      <c r="L60" s="30"/>
      <c r="M60" s="31"/>
      <c r="N60" s="32"/>
      <c r="O60" s="54"/>
    </row>
    <row r="61" spans="1:15" s="10" customFormat="1" x14ac:dyDescent="0.25">
      <c r="A61" s="23" t="s">
        <v>15</v>
      </c>
      <c r="B61" s="24" t="s">
        <v>16</v>
      </c>
      <c r="C61" s="24" t="s">
        <v>50</v>
      </c>
      <c r="D61" s="24">
        <v>40</v>
      </c>
      <c r="E61" s="63"/>
      <c r="F61" s="22"/>
      <c r="G61" s="22"/>
      <c r="H61" s="25" t="str">
        <f>IF(ISERROR(G61/F61-1), "", G61/F61-1)</f>
        <v/>
      </c>
      <c r="I61" s="26">
        <f t="shared" ref="I61:I70" si="9">G61*D61</f>
        <v>0</v>
      </c>
      <c r="J61" s="26">
        <f t="shared" ref="J61:J70" si="10">I61*52</f>
        <v>0</v>
      </c>
      <c r="K61" s="9"/>
      <c r="L61" s="30"/>
      <c r="M61" s="31"/>
      <c r="N61" s="32"/>
      <c r="O61" s="52"/>
    </row>
    <row r="62" spans="1:15" s="10" customFormat="1" x14ac:dyDescent="0.2">
      <c r="A62" s="40" t="s">
        <v>31</v>
      </c>
      <c r="B62" s="24" t="s">
        <v>16</v>
      </c>
      <c r="C62" s="24" t="s">
        <v>50</v>
      </c>
      <c r="D62" s="24">
        <v>40</v>
      </c>
      <c r="E62" s="63"/>
      <c r="F62" s="22"/>
      <c r="G62" s="22"/>
      <c r="H62" s="25" t="str">
        <f t="shared" ref="H62:H70" si="11">IF(ISERROR(G62/F62-1), "", G62/F62-1)</f>
        <v/>
      </c>
      <c r="I62" s="26">
        <f t="shared" si="9"/>
        <v>0</v>
      </c>
      <c r="J62" s="26">
        <f t="shared" si="10"/>
        <v>0</v>
      </c>
      <c r="K62" s="9"/>
      <c r="L62" s="30"/>
      <c r="M62" s="31"/>
      <c r="N62" s="32"/>
      <c r="O62" s="52"/>
    </row>
    <row r="63" spans="1:15" s="10" customFormat="1" x14ac:dyDescent="0.2">
      <c r="A63" s="40" t="s">
        <v>41</v>
      </c>
      <c r="B63" s="24" t="s">
        <v>16</v>
      </c>
      <c r="C63" s="24" t="s">
        <v>50</v>
      </c>
      <c r="D63" s="24">
        <v>40</v>
      </c>
      <c r="E63" s="63"/>
      <c r="F63" s="22"/>
      <c r="G63" s="22"/>
      <c r="H63" s="25" t="str">
        <f t="shared" si="11"/>
        <v/>
      </c>
      <c r="I63" s="26">
        <f t="shared" si="9"/>
        <v>0</v>
      </c>
      <c r="J63" s="26">
        <f t="shared" si="10"/>
        <v>0</v>
      </c>
      <c r="K63" s="9"/>
      <c r="L63" s="30"/>
      <c r="M63" s="31"/>
      <c r="N63" s="32"/>
      <c r="O63" s="52"/>
    </row>
    <row r="64" spans="1:15" s="10" customFormat="1" x14ac:dyDescent="0.2">
      <c r="A64" s="40" t="s">
        <v>32</v>
      </c>
      <c r="B64" s="24" t="s">
        <v>16</v>
      </c>
      <c r="C64" s="24" t="s">
        <v>50</v>
      </c>
      <c r="D64" s="24">
        <v>40</v>
      </c>
      <c r="E64" s="63"/>
      <c r="F64" s="22"/>
      <c r="G64" s="22"/>
      <c r="H64" s="25" t="str">
        <f t="shared" si="11"/>
        <v/>
      </c>
      <c r="I64" s="26">
        <f t="shared" si="9"/>
        <v>0</v>
      </c>
      <c r="J64" s="26">
        <f t="shared" si="10"/>
        <v>0</v>
      </c>
      <c r="K64" s="9"/>
      <c r="L64" s="30"/>
      <c r="M64" s="31"/>
      <c r="N64" s="32"/>
      <c r="O64" s="52"/>
    </row>
    <row r="65" spans="1:15" s="10" customFormat="1" x14ac:dyDescent="0.2">
      <c r="A65" s="40" t="s">
        <v>33</v>
      </c>
      <c r="B65" s="24" t="s">
        <v>16</v>
      </c>
      <c r="C65" s="24" t="s">
        <v>50</v>
      </c>
      <c r="D65" s="24">
        <v>40</v>
      </c>
      <c r="E65" s="63"/>
      <c r="F65" s="22"/>
      <c r="G65" s="22"/>
      <c r="H65" s="25" t="str">
        <f t="shared" si="11"/>
        <v/>
      </c>
      <c r="I65" s="26">
        <f t="shared" si="9"/>
        <v>0</v>
      </c>
      <c r="J65" s="26">
        <f t="shared" si="10"/>
        <v>0</v>
      </c>
      <c r="K65" s="9"/>
      <c r="L65" s="30"/>
      <c r="M65" s="31"/>
      <c r="N65" s="32"/>
      <c r="O65" s="52"/>
    </row>
    <row r="66" spans="1:15" s="10" customFormat="1" x14ac:dyDescent="0.2">
      <c r="A66" s="40" t="s">
        <v>34</v>
      </c>
      <c r="B66" s="24" t="s">
        <v>16</v>
      </c>
      <c r="C66" s="24" t="s">
        <v>51</v>
      </c>
      <c r="D66" s="24">
        <v>40</v>
      </c>
      <c r="E66" s="63"/>
      <c r="F66" s="22"/>
      <c r="G66" s="22"/>
      <c r="H66" s="25" t="str">
        <f t="shared" si="11"/>
        <v/>
      </c>
      <c r="I66" s="26">
        <f t="shared" si="9"/>
        <v>0</v>
      </c>
      <c r="J66" s="26">
        <f t="shared" si="10"/>
        <v>0</v>
      </c>
      <c r="K66" s="9"/>
      <c r="L66" s="30"/>
      <c r="M66" s="31"/>
      <c r="N66" s="32"/>
      <c r="O66" s="52"/>
    </row>
    <row r="67" spans="1:15" s="10" customFormat="1" x14ac:dyDescent="0.2">
      <c r="A67" s="40" t="s">
        <v>42</v>
      </c>
      <c r="B67" s="24" t="s">
        <v>16</v>
      </c>
      <c r="C67" s="24" t="s">
        <v>45</v>
      </c>
      <c r="D67" s="24">
        <v>8</v>
      </c>
      <c r="E67" s="63"/>
      <c r="F67" s="22"/>
      <c r="G67" s="22"/>
      <c r="H67" s="25" t="str">
        <f t="shared" si="11"/>
        <v/>
      </c>
      <c r="I67" s="26">
        <f t="shared" si="9"/>
        <v>0</v>
      </c>
      <c r="J67" s="26">
        <f t="shared" si="10"/>
        <v>0</v>
      </c>
      <c r="K67" s="9"/>
      <c r="L67" s="30"/>
      <c r="M67" s="31"/>
      <c r="N67" s="32"/>
      <c r="O67" s="52"/>
    </row>
    <row r="68" spans="1:15" s="10" customFormat="1" x14ac:dyDescent="0.2">
      <c r="A68" s="40" t="s">
        <v>43</v>
      </c>
      <c r="B68" s="24" t="s">
        <v>16</v>
      </c>
      <c r="C68" s="24" t="s">
        <v>44</v>
      </c>
      <c r="D68" s="24">
        <v>40</v>
      </c>
      <c r="E68" s="63"/>
      <c r="F68" s="22"/>
      <c r="G68" s="22"/>
      <c r="H68" s="25" t="str">
        <f t="shared" si="11"/>
        <v/>
      </c>
      <c r="I68" s="26">
        <f t="shared" si="9"/>
        <v>0</v>
      </c>
      <c r="J68" s="26">
        <f t="shared" si="10"/>
        <v>0</v>
      </c>
      <c r="K68" s="9"/>
      <c r="L68" s="30"/>
      <c r="M68" s="31"/>
      <c r="N68" s="32"/>
      <c r="O68" s="52"/>
    </row>
    <row r="69" spans="1:15" s="10" customFormat="1" x14ac:dyDescent="0.2">
      <c r="A69" s="40" t="s">
        <v>46</v>
      </c>
      <c r="B69" s="24" t="s">
        <v>16</v>
      </c>
      <c r="C69" s="24" t="s">
        <v>47</v>
      </c>
      <c r="D69" s="24">
        <v>40</v>
      </c>
      <c r="E69" s="63"/>
      <c r="F69" s="22"/>
      <c r="G69" s="22"/>
      <c r="H69" s="25" t="str">
        <f t="shared" si="11"/>
        <v/>
      </c>
      <c r="I69" s="26">
        <f t="shared" si="9"/>
        <v>0</v>
      </c>
      <c r="J69" s="26">
        <f t="shared" si="10"/>
        <v>0</v>
      </c>
      <c r="K69" s="9"/>
      <c r="L69" s="30"/>
      <c r="M69" s="31"/>
      <c r="N69" s="32"/>
      <c r="O69" s="52"/>
    </row>
    <row r="70" spans="1:15" s="10" customFormat="1" x14ac:dyDescent="0.25">
      <c r="A70" s="46" t="s">
        <v>48</v>
      </c>
      <c r="B70" s="44" t="s">
        <v>16</v>
      </c>
      <c r="C70" s="24" t="s">
        <v>49</v>
      </c>
      <c r="D70" s="24">
        <v>40</v>
      </c>
      <c r="E70" s="63"/>
      <c r="F70" s="22"/>
      <c r="G70" s="22"/>
      <c r="H70" s="25" t="str">
        <f t="shared" si="11"/>
        <v/>
      </c>
      <c r="I70" s="26">
        <f t="shared" si="9"/>
        <v>0</v>
      </c>
      <c r="J70" s="26">
        <f t="shared" si="10"/>
        <v>0</v>
      </c>
      <c r="K70" s="9"/>
      <c r="L70" s="30"/>
      <c r="M70" s="31"/>
      <c r="N70" s="32"/>
      <c r="O70" s="52"/>
    </row>
    <row r="71" spans="1:15" s="10" customFormat="1" ht="25.5" x14ac:dyDescent="0.25">
      <c r="A71" s="45" t="s">
        <v>23</v>
      </c>
      <c r="B71" s="27" t="s">
        <v>20</v>
      </c>
      <c r="C71" s="24" t="s">
        <v>21</v>
      </c>
      <c r="D71" s="93">
        <v>0</v>
      </c>
      <c r="E71" s="94"/>
      <c r="F71" s="94"/>
      <c r="G71" s="94"/>
      <c r="H71" s="94"/>
      <c r="I71" s="94"/>
      <c r="J71" s="94"/>
      <c r="K71" s="9"/>
      <c r="L71" s="30"/>
      <c r="M71" s="31"/>
      <c r="N71" s="32"/>
      <c r="O71" s="52"/>
    </row>
    <row r="72" spans="1:15" s="10" customFormat="1" ht="25.5" x14ac:dyDescent="0.25">
      <c r="A72" s="33"/>
      <c r="B72" s="33"/>
      <c r="C72" s="34" t="s">
        <v>9</v>
      </c>
      <c r="D72" s="34" t="s">
        <v>10</v>
      </c>
      <c r="E72" s="35"/>
      <c r="F72" s="35" t="s">
        <v>26</v>
      </c>
      <c r="G72" s="35" t="s">
        <v>11</v>
      </c>
      <c r="H72" s="36" t="s">
        <v>12</v>
      </c>
      <c r="I72" s="37" t="s">
        <v>13</v>
      </c>
      <c r="J72" s="37" t="s">
        <v>3</v>
      </c>
      <c r="K72" s="9"/>
      <c r="L72" s="30"/>
      <c r="M72" s="31"/>
      <c r="N72" s="32"/>
      <c r="O72" s="52"/>
    </row>
    <row r="73" spans="1:15" s="10" customFormat="1" ht="27.75" customHeight="1" x14ac:dyDescent="0.25">
      <c r="A73" s="41"/>
      <c r="B73" s="41"/>
      <c r="C73" s="41">
        <v>14</v>
      </c>
      <c r="D73" s="41">
        <f>SUM(D61:D70)</f>
        <v>368</v>
      </c>
      <c r="E73" s="42"/>
      <c r="F73" s="42" t="e">
        <f>AVERAGE(F61:F70)</f>
        <v>#DIV/0!</v>
      </c>
      <c r="G73" s="42" t="str">
        <f>IF(ISERROR(AVERAGE(G61:G70)), "", AVERAGE(G61:G70))</f>
        <v/>
      </c>
      <c r="H73" s="43" t="str">
        <f>IF(ISERROR(AVERAGE(H61:H70)), "", AVERAGE(H61:H70))</f>
        <v/>
      </c>
      <c r="I73" s="42">
        <f>SUM(I61:I70)</f>
        <v>0</v>
      </c>
      <c r="J73" s="42">
        <f>SUM(J61:J71)</f>
        <v>0</v>
      </c>
      <c r="K73" s="9"/>
      <c r="L73" s="30"/>
      <c r="M73" s="31"/>
      <c r="N73" s="32"/>
      <c r="O73" s="52"/>
    </row>
    <row r="74" spans="1:15" s="12" customFormat="1" ht="20.100000000000001" customHeight="1" x14ac:dyDescent="0.25">
      <c r="A74" s="13"/>
      <c r="B74" s="14"/>
      <c r="C74" s="14"/>
      <c r="D74" s="14"/>
      <c r="E74" s="57"/>
      <c r="F74" s="57"/>
      <c r="G74" s="14"/>
      <c r="H74" s="14"/>
      <c r="I74" s="14"/>
      <c r="J74" s="14"/>
      <c r="K74" s="9"/>
      <c r="L74" s="30"/>
      <c r="M74" s="31"/>
      <c r="N74" s="32"/>
      <c r="O74" s="53"/>
    </row>
    <row r="75" spans="1:15" ht="26.1" customHeight="1" x14ac:dyDescent="0.4">
      <c r="A75" s="1">
        <v>2025</v>
      </c>
      <c r="B75" s="2"/>
      <c r="C75" s="3"/>
      <c r="D75" s="4"/>
      <c r="E75" s="55"/>
      <c r="F75" s="55"/>
      <c r="G75" s="5"/>
      <c r="H75" s="5"/>
      <c r="I75" s="5"/>
      <c r="J75" s="5"/>
      <c r="K75" s="9"/>
      <c r="L75" s="30"/>
      <c r="M75" s="31"/>
      <c r="N75" s="32"/>
      <c r="O75" s="54"/>
    </row>
    <row r="76" spans="1:15" ht="15" customHeight="1" x14ac:dyDescent="0.25">
      <c r="A76" s="16" t="s">
        <v>40</v>
      </c>
      <c r="B76" s="16"/>
      <c r="C76" s="17"/>
      <c r="D76" s="18"/>
      <c r="E76" s="56" t="s">
        <v>24</v>
      </c>
      <c r="F76" s="62" t="s">
        <v>25</v>
      </c>
      <c r="G76" s="21" t="s">
        <v>22</v>
      </c>
      <c r="H76" s="20"/>
      <c r="I76" s="20"/>
      <c r="J76" s="20"/>
      <c r="K76" s="9"/>
      <c r="L76" s="30"/>
      <c r="M76" s="31"/>
      <c r="N76" s="32"/>
      <c r="O76" s="54"/>
    </row>
    <row r="77" spans="1:15" ht="25.5" x14ac:dyDescent="0.25">
      <c r="A77" s="19" t="s">
        <v>0</v>
      </c>
      <c r="B77" s="19" t="s">
        <v>17</v>
      </c>
      <c r="C77" s="19" t="s">
        <v>18</v>
      </c>
      <c r="D77" s="19" t="s">
        <v>7</v>
      </c>
      <c r="E77" s="91" t="s">
        <v>19</v>
      </c>
      <c r="F77" s="92"/>
      <c r="G77" s="19" t="s">
        <v>1</v>
      </c>
      <c r="H77" s="19" t="s">
        <v>6</v>
      </c>
      <c r="I77" s="19" t="s">
        <v>2</v>
      </c>
      <c r="J77" s="19" t="s">
        <v>8</v>
      </c>
      <c r="K77" s="9"/>
      <c r="L77" s="30"/>
      <c r="M77" s="31"/>
      <c r="N77" s="32"/>
      <c r="O77" s="54"/>
    </row>
    <row r="78" spans="1:15" s="10" customFormat="1" x14ac:dyDescent="0.25">
      <c r="A78" s="23" t="s">
        <v>15</v>
      </c>
      <c r="B78" s="24" t="s">
        <v>16</v>
      </c>
      <c r="C78" s="24" t="s">
        <v>50</v>
      </c>
      <c r="D78" s="24">
        <v>40</v>
      </c>
      <c r="E78" s="64"/>
      <c r="F78" s="22"/>
      <c r="G78" s="22"/>
      <c r="H78" s="25" t="str">
        <f>IF(ISERROR(G78/F78-1), "", G78/F78-1)</f>
        <v/>
      </c>
      <c r="I78" s="26">
        <f t="shared" ref="I78:I87" si="12">G78*D78</f>
        <v>0</v>
      </c>
      <c r="J78" s="26">
        <f t="shared" ref="J78:J87" si="13">I78*52</f>
        <v>0</v>
      </c>
      <c r="K78" s="9"/>
      <c r="L78" s="30"/>
      <c r="M78" s="31"/>
      <c r="N78" s="32"/>
      <c r="O78" s="52"/>
    </row>
    <row r="79" spans="1:15" s="10" customFormat="1" x14ac:dyDescent="0.2">
      <c r="A79" s="40" t="s">
        <v>31</v>
      </c>
      <c r="B79" s="24" t="s">
        <v>16</v>
      </c>
      <c r="C79" s="24" t="s">
        <v>50</v>
      </c>
      <c r="D79" s="24">
        <v>40</v>
      </c>
      <c r="E79" s="64"/>
      <c r="F79" s="22"/>
      <c r="G79" s="22"/>
      <c r="H79" s="25" t="str">
        <f t="shared" ref="H79:H87" si="14">IF(ISERROR(G79/F79-1), "", G79/F79-1)</f>
        <v/>
      </c>
      <c r="I79" s="26">
        <f t="shared" si="12"/>
        <v>0</v>
      </c>
      <c r="J79" s="26">
        <f t="shared" si="13"/>
        <v>0</v>
      </c>
      <c r="K79" s="9"/>
      <c r="L79" s="30"/>
      <c r="M79" s="31"/>
      <c r="N79" s="32"/>
      <c r="O79" s="52"/>
    </row>
    <row r="80" spans="1:15" s="10" customFormat="1" x14ac:dyDescent="0.2">
      <c r="A80" s="40" t="s">
        <v>41</v>
      </c>
      <c r="B80" s="24" t="s">
        <v>16</v>
      </c>
      <c r="C80" s="24" t="s">
        <v>50</v>
      </c>
      <c r="D80" s="24">
        <v>40</v>
      </c>
      <c r="E80" s="64"/>
      <c r="F80" s="22"/>
      <c r="G80" s="22"/>
      <c r="H80" s="25" t="str">
        <f t="shared" si="14"/>
        <v/>
      </c>
      <c r="I80" s="26">
        <f t="shared" si="12"/>
        <v>0</v>
      </c>
      <c r="J80" s="26">
        <f t="shared" si="13"/>
        <v>0</v>
      </c>
      <c r="K80" s="9"/>
      <c r="L80" s="30"/>
      <c r="M80" s="31"/>
      <c r="N80" s="32"/>
      <c r="O80" s="52"/>
    </row>
    <row r="81" spans="1:15" s="10" customFormat="1" x14ac:dyDescent="0.2">
      <c r="A81" s="40" t="s">
        <v>32</v>
      </c>
      <c r="B81" s="24" t="s">
        <v>16</v>
      </c>
      <c r="C81" s="24" t="s">
        <v>50</v>
      </c>
      <c r="D81" s="24">
        <v>40</v>
      </c>
      <c r="E81" s="64"/>
      <c r="F81" s="22"/>
      <c r="G81" s="22"/>
      <c r="H81" s="25" t="str">
        <f t="shared" si="14"/>
        <v/>
      </c>
      <c r="I81" s="26">
        <f t="shared" si="12"/>
        <v>0</v>
      </c>
      <c r="J81" s="26">
        <f t="shared" si="13"/>
        <v>0</v>
      </c>
      <c r="K81" s="9"/>
      <c r="L81" s="30"/>
      <c r="M81" s="31"/>
      <c r="N81" s="32"/>
      <c r="O81" s="52"/>
    </row>
    <row r="82" spans="1:15" s="10" customFormat="1" x14ac:dyDescent="0.2">
      <c r="A82" s="40" t="s">
        <v>33</v>
      </c>
      <c r="B82" s="24" t="s">
        <v>16</v>
      </c>
      <c r="C82" s="24" t="s">
        <v>50</v>
      </c>
      <c r="D82" s="24">
        <v>40</v>
      </c>
      <c r="E82" s="64"/>
      <c r="F82" s="22"/>
      <c r="G82" s="22"/>
      <c r="H82" s="25" t="str">
        <f t="shared" si="14"/>
        <v/>
      </c>
      <c r="I82" s="26">
        <f t="shared" si="12"/>
        <v>0</v>
      </c>
      <c r="J82" s="26">
        <f t="shared" si="13"/>
        <v>0</v>
      </c>
      <c r="K82" s="9"/>
      <c r="L82" s="30"/>
      <c r="M82" s="31"/>
      <c r="N82" s="32"/>
      <c r="O82" s="52"/>
    </row>
    <row r="83" spans="1:15" s="10" customFormat="1" x14ac:dyDescent="0.2">
      <c r="A83" s="40" t="s">
        <v>34</v>
      </c>
      <c r="B83" s="24" t="s">
        <v>16</v>
      </c>
      <c r="C83" s="24" t="s">
        <v>51</v>
      </c>
      <c r="D83" s="24">
        <v>40</v>
      </c>
      <c r="E83" s="64"/>
      <c r="F83" s="22"/>
      <c r="G83" s="22"/>
      <c r="H83" s="25" t="str">
        <f t="shared" si="14"/>
        <v/>
      </c>
      <c r="I83" s="26">
        <f t="shared" si="12"/>
        <v>0</v>
      </c>
      <c r="J83" s="26">
        <f t="shared" si="13"/>
        <v>0</v>
      </c>
      <c r="K83" s="9"/>
      <c r="L83" s="30"/>
      <c r="M83" s="31"/>
      <c r="N83" s="32"/>
      <c r="O83" s="52"/>
    </row>
    <row r="84" spans="1:15" s="10" customFormat="1" x14ac:dyDescent="0.2">
      <c r="A84" s="40" t="s">
        <v>42</v>
      </c>
      <c r="B84" s="24" t="s">
        <v>16</v>
      </c>
      <c r="C84" s="24" t="s">
        <v>45</v>
      </c>
      <c r="D84" s="24">
        <v>8</v>
      </c>
      <c r="E84" s="64"/>
      <c r="F84" s="22"/>
      <c r="G84" s="22"/>
      <c r="H84" s="25" t="str">
        <f t="shared" si="14"/>
        <v/>
      </c>
      <c r="I84" s="26">
        <f t="shared" si="12"/>
        <v>0</v>
      </c>
      <c r="J84" s="26">
        <f t="shared" si="13"/>
        <v>0</v>
      </c>
      <c r="K84" s="9"/>
      <c r="L84" s="30"/>
      <c r="M84" s="31"/>
      <c r="N84" s="32"/>
      <c r="O84" s="52"/>
    </row>
    <row r="85" spans="1:15" s="10" customFormat="1" x14ac:dyDescent="0.2">
      <c r="A85" s="40" t="s">
        <v>43</v>
      </c>
      <c r="B85" s="24" t="s">
        <v>16</v>
      </c>
      <c r="C85" s="24" t="s">
        <v>44</v>
      </c>
      <c r="D85" s="24">
        <v>40</v>
      </c>
      <c r="E85" s="64"/>
      <c r="F85" s="22"/>
      <c r="G85" s="22"/>
      <c r="H85" s="25" t="str">
        <f t="shared" si="14"/>
        <v/>
      </c>
      <c r="I85" s="26">
        <f t="shared" si="12"/>
        <v>0</v>
      </c>
      <c r="J85" s="26">
        <f t="shared" si="13"/>
        <v>0</v>
      </c>
      <c r="K85" s="9"/>
      <c r="L85" s="30"/>
      <c r="M85" s="31"/>
      <c r="N85" s="32"/>
      <c r="O85" s="52"/>
    </row>
    <row r="86" spans="1:15" s="10" customFormat="1" x14ac:dyDescent="0.2">
      <c r="A86" s="40" t="s">
        <v>46</v>
      </c>
      <c r="B86" s="24" t="s">
        <v>16</v>
      </c>
      <c r="C86" s="24" t="s">
        <v>47</v>
      </c>
      <c r="D86" s="24">
        <v>40</v>
      </c>
      <c r="E86" s="64"/>
      <c r="F86" s="22"/>
      <c r="G86" s="22"/>
      <c r="H86" s="25" t="str">
        <f t="shared" si="14"/>
        <v/>
      </c>
      <c r="I86" s="26">
        <f t="shared" si="12"/>
        <v>0</v>
      </c>
      <c r="J86" s="26">
        <f t="shared" si="13"/>
        <v>0</v>
      </c>
      <c r="K86" s="9"/>
      <c r="L86" s="30"/>
      <c r="M86" s="31"/>
      <c r="N86" s="32"/>
      <c r="O86" s="52"/>
    </row>
    <row r="87" spans="1:15" s="10" customFormat="1" x14ac:dyDescent="0.25">
      <c r="A87" s="46" t="s">
        <v>48</v>
      </c>
      <c r="B87" s="44" t="s">
        <v>16</v>
      </c>
      <c r="C87" s="24" t="s">
        <v>49</v>
      </c>
      <c r="D87" s="24">
        <v>40</v>
      </c>
      <c r="E87" s="64"/>
      <c r="F87" s="22"/>
      <c r="G87" s="22"/>
      <c r="H87" s="25" t="str">
        <f t="shared" si="14"/>
        <v/>
      </c>
      <c r="I87" s="26">
        <f t="shared" si="12"/>
        <v>0</v>
      </c>
      <c r="J87" s="26">
        <f t="shared" si="13"/>
        <v>0</v>
      </c>
      <c r="K87" s="9"/>
      <c r="L87" s="30"/>
      <c r="M87" s="31"/>
      <c r="N87" s="32"/>
      <c r="O87" s="52"/>
    </row>
    <row r="88" spans="1:15" s="10" customFormat="1" ht="25.5" x14ac:dyDescent="0.25">
      <c r="A88" s="23" t="s">
        <v>23</v>
      </c>
      <c r="B88" s="47" t="s">
        <v>20</v>
      </c>
      <c r="C88" s="24" t="s">
        <v>21</v>
      </c>
      <c r="D88" s="93">
        <v>0</v>
      </c>
      <c r="E88" s="94"/>
      <c r="F88" s="94"/>
      <c r="G88" s="94"/>
      <c r="H88" s="94"/>
      <c r="I88" s="94"/>
      <c r="J88" s="94"/>
      <c r="K88" s="9"/>
      <c r="L88" s="30"/>
      <c r="M88" s="31"/>
      <c r="N88" s="32"/>
      <c r="O88" s="52"/>
    </row>
    <row r="89" spans="1:15" s="10" customFormat="1" ht="25.5" x14ac:dyDescent="0.25">
      <c r="A89" s="33"/>
      <c r="B89" s="33"/>
      <c r="C89" s="34" t="s">
        <v>9</v>
      </c>
      <c r="D89" s="34" t="s">
        <v>10</v>
      </c>
      <c r="E89" s="35"/>
      <c r="F89" s="35" t="s">
        <v>26</v>
      </c>
      <c r="G89" s="35" t="s">
        <v>11</v>
      </c>
      <c r="H89" s="36" t="s">
        <v>12</v>
      </c>
      <c r="I89" s="37" t="s">
        <v>13</v>
      </c>
      <c r="J89" s="37" t="s">
        <v>3</v>
      </c>
      <c r="K89" s="9"/>
      <c r="L89" s="30"/>
      <c r="M89" s="31"/>
      <c r="N89" s="32"/>
      <c r="O89" s="52"/>
    </row>
    <row r="90" spans="1:15" s="10" customFormat="1" ht="27.75" customHeight="1" x14ac:dyDescent="0.25">
      <c r="A90" s="41"/>
      <c r="B90" s="41"/>
      <c r="C90" s="41">
        <v>14</v>
      </c>
      <c r="D90" s="41">
        <f>SUM(D78:D87)</f>
        <v>368</v>
      </c>
      <c r="E90" s="42"/>
      <c r="F90" s="42" t="e">
        <f>AVERAGE(F78:F87)</f>
        <v>#DIV/0!</v>
      </c>
      <c r="G90" s="42" t="str">
        <f>IF(ISERROR(AVERAGE(G78:G87)), "", AVERAGE(G78:G87))</f>
        <v/>
      </c>
      <c r="H90" s="43" t="str">
        <f>IF(ISERROR(AVERAGE(H78:H87)), "", AVERAGE(H78:H87))</f>
        <v/>
      </c>
      <c r="I90" s="42">
        <f>SUM(I78:I87)</f>
        <v>0</v>
      </c>
      <c r="J90" s="42">
        <f>SUM(J78:J88)</f>
        <v>0</v>
      </c>
      <c r="K90" s="9"/>
      <c r="L90" s="30"/>
      <c r="M90" s="31"/>
      <c r="N90" s="32"/>
      <c r="O90" s="52"/>
    </row>
    <row r="91" spans="1:15" s="12" customFormat="1" ht="20.100000000000001" customHeight="1" x14ac:dyDescent="0.25">
      <c r="A91" s="8"/>
      <c r="B91" s="8"/>
      <c r="C91" s="15"/>
      <c r="D91" s="15"/>
      <c r="E91" s="58"/>
      <c r="F91" s="58"/>
      <c r="G91" s="8"/>
      <c r="H91" s="8"/>
      <c r="I91" s="8"/>
      <c r="J91" s="8"/>
      <c r="K91" s="9"/>
      <c r="L91" s="30"/>
      <c r="M91" s="31"/>
      <c r="N91" s="32"/>
      <c r="O91" s="53"/>
    </row>
    <row r="92" spans="1:15" ht="29.1" customHeight="1" x14ac:dyDescent="0.25">
      <c r="A92" s="28"/>
      <c r="B92" s="28"/>
      <c r="C92" s="28"/>
      <c r="D92" s="28"/>
      <c r="E92" s="59"/>
      <c r="F92" s="66" t="s">
        <v>28</v>
      </c>
      <c r="G92" s="66"/>
      <c r="H92" s="66"/>
      <c r="I92" s="88">
        <f>J22+J39+J56</f>
        <v>0</v>
      </c>
      <c r="J92" s="88"/>
      <c r="K92" s="9"/>
      <c r="L92" s="30"/>
      <c r="M92" s="31"/>
      <c r="N92" s="32"/>
      <c r="O92" s="54"/>
    </row>
    <row r="93" spans="1:15" ht="29.1" customHeight="1" x14ac:dyDescent="0.25">
      <c r="A93" s="28"/>
      <c r="B93" s="28"/>
      <c r="C93" s="28"/>
      <c r="D93" s="28"/>
      <c r="E93" s="59"/>
      <c r="F93" s="66" t="s">
        <v>29</v>
      </c>
      <c r="G93" s="66"/>
      <c r="H93" s="66"/>
      <c r="I93" s="88">
        <f>J73</f>
        <v>0</v>
      </c>
      <c r="J93" s="88"/>
      <c r="K93" s="9"/>
      <c r="L93" s="30"/>
      <c r="M93" s="31"/>
      <c r="N93" s="32"/>
      <c r="O93" s="54"/>
    </row>
    <row r="94" spans="1:15" ht="29.1" customHeight="1" thickBot="1" x14ac:dyDescent="0.3">
      <c r="A94" s="28"/>
      <c r="B94" s="28"/>
      <c r="C94" s="28"/>
      <c r="D94" s="28"/>
      <c r="E94" s="59"/>
      <c r="F94" s="66" t="s">
        <v>30</v>
      </c>
      <c r="G94" s="66"/>
      <c r="H94" s="66"/>
      <c r="I94" s="88">
        <f>J90</f>
        <v>0</v>
      </c>
      <c r="J94" s="88"/>
      <c r="K94" s="9"/>
      <c r="L94" s="30"/>
      <c r="M94" s="31"/>
      <c r="N94" s="32"/>
      <c r="O94" s="54"/>
    </row>
    <row r="95" spans="1:15" ht="17.25" customHeight="1" x14ac:dyDescent="0.25">
      <c r="A95" s="28"/>
      <c r="B95" s="28"/>
      <c r="C95" s="28"/>
      <c r="D95" s="29"/>
      <c r="E95" s="60"/>
      <c r="F95" s="76" t="s">
        <v>14</v>
      </c>
      <c r="G95" s="77"/>
      <c r="H95" s="77"/>
      <c r="I95" s="82">
        <f>SUM(I92:J94)</f>
        <v>0</v>
      </c>
      <c r="J95" s="83"/>
      <c r="K95" s="9"/>
      <c r="L95" s="30"/>
      <c r="M95" s="31"/>
      <c r="N95" s="32"/>
    </row>
    <row r="96" spans="1:15" ht="17.25" customHeight="1" x14ac:dyDescent="0.25">
      <c r="A96" s="8"/>
      <c r="B96" s="8"/>
      <c r="C96" s="15"/>
      <c r="D96" s="15"/>
      <c r="E96" s="58"/>
      <c r="F96" s="78"/>
      <c r="G96" s="79"/>
      <c r="H96" s="79"/>
      <c r="I96" s="84"/>
      <c r="J96" s="85"/>
      <c r="K96" s="9"/>
      <c r="L96" s="30"/>
      <c r="M96" s="31"/>
      <c r="N96" s="32"/>
    </row>
    <row r="97" spans="1:14" ht="17.25" customHeight="1" thickBot="1" x14ac:dyDescent="0.3">
      <c r="A97" s="8"/>
      <c r="B97" s="8"/>
      <c r="C97" s="15"/>
      <c r="D97" s="15"/>
      <c r="E97" s="58"/>
      <c r="F97" s="80"/>
      <c r="G97" s="81"/>
      <c r="H97" s="81"/>
      <c r="I97" s="86"/>
      <c r="J97" s="87"/>
      <c r="K97" s="8"/>
      <c r="L97" s="8"/>
      <c r="M97" s="8"/>
      <c r="N97" s="8"/>
    </row>
    <row r="98" spans="1:14" ht="15" customHeight="1" x14ac:dyDescent="0.25">
      <c r="A98" s="8"/>
      <c r="B98" s="8"/>
      <c r="C98" s="15"/>
      <c r="D98" s="15"/>
      <c r="E98" s="58"/>
      <c r="F98" s="58"/>
      <c r="G98" s="8"/>
      <c r="H98" s="8"/>
      <c r="I98" s="8"/>
      <c r="J98" s="8"/>
      <c r="K98" s="8"/>
      <c r="L98" s="8"/>
      <c r="M98" s="8"/>
      <c r="N98" s="8"/>
    </row>
    <row r="99" spans="1:14" ht="15" customHeight="1" x14ac:dyDescent="0.25">
      <c r="A99" s="8"/>
      <c r="B99" s="8"/>
      <c r="C99" s="15"/>
      <c r="D99" s="15"/>
      <c r="E99" s="58"/>
      <c r="F99" s="58"/>
      <c r="G99" s="8"/>
      <c r="H99" s="8"/>
      <c r="I99" s="8"/>
      <c r="J99" s="8"/>
      <c r="K99" s="8"/>
      <c r="L99" s="8"/>
      <c r="M99" s="8"/>
      <c r="N99" s="8"/>
    </row>
    <row r="100" spans="1:14" x14ac:dyDescent="0.25">
      <c r="A100" s="8"/>
      <c r="B100" s="8"/>
      <c r="C100" s="15"/>
      <c r="D100" s="15"/>
      <c r="E100" s="58"/>
      <c r="F100" s="58"/>
      <c r="G100" s="8"/>
      <c r="H100" s="8"/>
      <c r="I100" s="8"/>
      <c r="J100" s="8"/>
      <c r="K100" s="8"/>
      <c r="L100" s="8"/>
      <c r="M100" s="8"/>
      <c r="N100" s="8"/>
    </row>
    <row r="101" spans="1:14" x14ac:dyDescent="0.25">
      <c r="A101" s="8"/>
      <c r="B101" s="8"/>
      <c r="C101" s="15"/>
      <c r="D101" s="15"/>
      <c r="E101" s="58"/>
      <c r="F101" s="58"/>
      <c r="G101" s="8"/>
      <c r="H101" s="8"/>
      <c r="I101" s="8"/>
      <c r="J101" s="8"/>
      <c r="K101" s="8"/>
      <c r="L101" s="8"/>
      <c r="M101" s="8"/>
      <c r="N101" s="8"/>
    </row>
    <row r="102" spans="1:14" x14ac:dyDescent="0.25">
      <c r="A102" s="8"/>
      <c r="B102" s="8"/>
      <c r="C102" s="15"/>
      <c r="D102" s="15"/>
      <c r="E102" s="58"/>
      <c r="F102" s="58"/>
      <c r="G102" s="8"/>
      <c r="H102" s="8"/>
      <c r="I102" s="8"/>
      <c r="J102" s="8"/>
      <c r="K102" s="8"/>
      <c r="L102" s="8"/>
      <c r="M102" s="8"/>
      <c r="N102" s="8"/>
    </row>
    <row r="103" spans="1:14" x14ac:dyDescent="0.25">
      <c r="A103" s="8"/>
      <c r="B103" s="8"/>
      <c r="C103" s="15"/>
      <c r="D103" s="15"/>
      <c r="E103" s="58"/>
      <c r="F103" s="58"/>
      <c r="G103" s="8"/>
      <c r="H103" s="8"/>
      <c r="I103" s="8"/>
      <c r="J103" s="8"/>
      <c r="K103" s="8"/>
      <c r="L103" s="8"/>
      <c r="M103" s="8"/>
      <c r="N103" s="8"/>
    </row>
    <row r="104" spans="1:14" x14ac:dyDescent="0.25">
      <c r="A104" s="8"/>
      <c r="B104" s="8"/>
      <c r="C104" s="15"/>
      <c r="D104" s="15"/>
      <c r="E104" s="58"/>
      <c r="F104" s="58"/>
      <c r="G104" s="8"/>
      <c r="H104" s="8"/>
      <c r="I104" s="8"/>
      <c r="J104" s="8"/>
      <c r="K104" s="8"/>
      <c r="L104" s="8"/>
      <c r="M104" s="8"/>
      <c r="N104" s="8"/>
    </row>
    <row r="105" spans="1:14" x14ac:dyDescent="0.25">
      <c r="A105" s="8"/>
      <c r="B105" s="8"/>
      <c r="C105" s="15"/>
      <c r="D105" s="15"/>
      <c r="E105" s="58"/>
      <c r="F105" s="58"/>
      <c r="G105" s="8"/>
      <c r="H105" s="8"/>
      <c r="I105" s="8"/>
      <c r="J105" s="8"/>
      <c r="K105" s="8"/>
      <c r="L105" s="8"/>
      <c r="M105" s="8"/>
      <c r="N105" s="8"/>
    </row>
    <row r="106" spans="1:14" x14ac:dyDescent="0.25">
      <c r="A106" s="8"/>
      <c r="B106" s="8"/>
      <c r="C106" s="15"/>
      <c r="D106" s="15"/>
      <c r="E106" s="58"/>
      <c r="F106" s="58"/>
      <c r="G106" s="8"/>
      <c r="H106" s="8"/>
      <c r="I106" s="8"/>
      <c r="J106" s="8"/>
      <c r="K106" s="8"/>
      <c r="L106" s="8"/>
      <c r="M106" s="8"/>
      <c r="N106" s="8"/>
    </row>
    <row r="107" spans="1:14" x14ac:dyDescent="0.25">
      <c r="A107" s="8"/>
      <c r="B107" s="8"/>
      <c r="C107" s="15"/>
      <c r="D107" s="15"/>
      <c r="E107" s="58"/>
      <c r="F107" s="58"/>
      <c r="G107" s="8"/>
      <c r="H107" s="8"/>
      <c r="I107" s="8"/>
      <c r="J107" s="8"/>
      <c r="K107" s="8"/>
      <c r="L107" s="8"/>
      <c r="M107" s="8"/>
      <c r="N107" s="8"/>
    </row>
    <row r="108" spans="1:14" x14ac:dyDescent="0.25">
      <c r="A108" s="8"/>
      <c r="B108" s="8"/>
      <c r="C108" s="15"/>
      <c r="D108" s="15"/>
      <c r="E108" s="58"/>
      <c r="F108" s="58"/>
      <c r="G108" s="8"/>
      <c r="H108" s="8"/>
      <c r="I108" s="8"/>
      <c r="J108" s="8"/>
      <c r="K108" s="8"/>
      <c r="L108" s="8"/>
      <c r="M108" s="8"/>
      <c r="N108" s="8"/>
    </row>
    <row r="109" spans="1:14" x14ac:dyDescent="0.25">
      <c r="A109" s="8"/>
      <c r="B109" s="8"/>
      <c r="C109" s="15"/>
      <c r="D109" s="15"/>
      <c r="E109" s="58"/>
      <c r="F109" s="58"/>
      <c r="G109" s="8"/>
      <c r="H109" s="8"/>
      <c r="I109" s="8"/>
      <c r="J109" s="8"/>
      <c r="K109" s="8"/>
      <c r="L109" s="8"/>
      <c r="M109" s="8"/>
      <c r="N109" s="8"/>
    </row>
    <row r="110" spans="1:14" x14ac:dyDescent="0.25">
      <c r="A110" s="8"/>
      <c r="B110" s="8"/>
      <c r="C110" s="15"/>
      <c r="D110" s="15"/>
      <c r="E110" s="58"/>
      <c r="F110" s="58"/>
      <c r="G110" s="8"/>
      <c r="H110" s="8"/>
      <c r="I110" s="8"/>
      <c r="J110" s="8"/>
      <c r="K110" s="8"/>
      <c r="L110" s="8"/>
      <c r="M110" s="8"/>
      <c r="N110" s="8"/>
    </row>
    <row r="111" spans="1:14" x14ac:dyDescent="0.25">
      <c r="A111" s="8"/>
      <c r="B111" s="8"/>
      <c r="C111" s="15"/>
      <c r="D111" s="15"/>
      <c r="E111" s="58"/>
      <c r="F111" s="58"/>
      <c r="G111" s="8"/>
      <c r="H111" s="8"/>
      <c r="I111" s="8"/>
      <c r="J111" s="8"/>
      <c r="K111" s="8"/>
      <c r="L111" s="8"/>
      <c r="M111" s="8"/>
      <c r="N111" s="8"/>
    </row>
    <row r="112" spans="1:14" x14ac:dyDescent="0.25">
      <c r="A112" s="8"/>
      <c r="B112" s="8"/>
      <c r="C112" s="15"/>
      <c r="D112" s="15"/>
      <c r="E112" s="58"/>
      <c r="F112" s="58"/>
      <c r="G112" s="8"/>
      <c r="H112" s="8"/>
      <c r="I112" s="8"/>
      <c r="J112" s="8"/>
      <c r="K112" s="8"/>
      <c r="L112" s="8"/>
      <c r="M112" s="8"/>
      <c r="N112" s="8"/>
    </row>
    <row r="113" spans="1:14" x14ac:dyDescent="0.25">
      <c r="A113" s="8"/>
      <c r="B113" s="8"/>
      <c r="C113" s="15"/>
      <c r="D113" s="15"/>
      <c r="E113" s="58"/>
      <c r="F113" s="58"/>
      <c r="G113" s="8"/>
      <c r="H113" s="8"/>
      <c r="I113" s="8"/>
      <c r="J113" s="8"/>
      <c r="K113" s="8"/>
      <c r="L113" s="8"/>
      <c r="M113" s="8"/>
      <c r="N113" s="8"/>
    </row>
    <row r="114" spans="1:14" x14ac:dyDescent="0.25">
      <c r="A114" s="8"/>
      <c r="B114" s="8"/>
      <c r="C114" s="15"/>
      <c r="D114" s="15"/>
      <c r="E114" s="58"/>
      <c r="F114" s="58"/>
      <c r="G114" s="8"/>
      <c r="H114" s="8"/>
      <c r="I114" s="8"/>
      <c r="J114" s="8"/>
      <c r="K114" s="8"/>
      <c r="L114" s="8"/>
      <c r="M114" s="8"/>
      <c r="N114" s="8"/>
    </row>
    <row r="115" spans="1:14" x14ac:dyDescent="0.25">
      <c r="K115" s="8"/>
      <c r="L115" s="8"/>
      <c r="M115" s="8"/>
      <c r="N115" s="8"/>
    </row>
    <row r="116" spans="1:14" x14ac:dyDescent="0.25">
      <c r="K116" s="8"/>
      <c r="L116" s="8"/>
      <c r="M116" s="8"/>
      <c r="N116" s="8"/>
    </row>
  </sheetData>
  <sheetProtection password="CEF2" sheet="1" objects="1" scenarios="1"/>
  <mergeCells count="24">
    <mergeCell ref="F95:H97"/>
    <mergeCell ref="I95:J97"/>
    <mergeCell ref="I92:J92"/>
    <mergeCell ref="I93:J93"/>
    <mergeCell ref="A6:J6"/>
    <mergeCell ref="E9:F9"/>
    <mergeCell ref="D20:J20"/>
    <mergeCell ref="D71:J71"/>
    <mergeCell ref="E77:F77"/>
    <mergeCell ref="I94:J94"/>
    <mergeCell ref="D88:J88"/>
    <mergeCell ref="E26:F26"/>
    <mergeCell ref="D37:J37"/>
    <mergeCell ref="E43:F43"/>
    <mergeCell ref="D54:J54"/>
    <mergeCell ref="E60:F60"/>
    <mergeCell ref="F92:H92"/>
    <mergeCell ref="F93:H93"/>
    <mergeCell ref="F94:H94"/>
    <mergeCell ref="A1:J1"/>
    <mergeCell ref="A2:J2"/>
    <mergeCell ref="A3:J3"/>
    <mergeCell ref="A5:J5"/>
    <mergeCell ref="B4:F4"/>
  </mergeCells>
  <phoneticPr fontId="0" type="noConversion"/>
  <pageMargins left="0.25" right="0.26" top="0.6" bottom="0.6" header="0.3" footer="0.3"/>
  <pageSetup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State Bar of California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Sunly Yap</dc:creator>
  <cp:lastModifiedBy>Administrator</cp:lastModifiedBy>
  <cp:lastPrinted>2020-09-08T14:45:55Z</cp:lastPrinted>
  <dcterms:created xsi:type="dcterms:W3CDTF">2008-10-21T19:24:04Z</dcterms:created>
  <dcterms:modified xsi:type="dcterms:W3CDTF">2020-10-08T20:28:39Z</dcterms:modified>
</cp:coreProperties>
</file>