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10" yWindow="525" windowWidth="14355" windowHeight="11445"/>
  </bookViews>
  <sheets>
    <sheet name="Sheet1" sheetId="1" r:id="rId1"/>
  </sheets>
  <definedNames>
    <definedName name="_xlnm.Print_Area" localSheetId="0">Sheet1!$A$1:$H$74</definedName>
  </definedNames>
  <calcPr calcId="145621"/>
</workbook>
</file>

<file path=xl/calcChain.xml><?xml version="1.0" encoding="utf-8"?>
<calcChain xmlns="http://schemas.openxmlformats.org/spreadsheetml/2006/main">
  <c r="F10" i="1" l="1"/>
  <c r="H63" i="1"/>
  <c r="H62" i="1"/>
  <c r="H59" i="1"/>
  <c r="H58" i="1"/>
  <c r="H57" i="1"/>
  <c r="H56" i="1"/>
  <c r="H55" i="1"/>
  <c r="H54" i="1"/>
  <c r="H53" i="1"/>
  <c r="H52" i="1"/>
  <c r="H51" i="1"/>
  <c r="H50" i="1"/>
  <c r="H49" i="1"/>
  <c r="H60" i="1" s="1"/>
  <c r="F68" i="1" s="1"/>
  <c r="H48" i="1"/>
  <c r="H47" i="1"/>
  <c r="H44" i="1"/>
  <c r="H43" i="1"/>
  <c r="H42" i="1"/>
  <c r="H41" i="1"/>
  <c r="H40" i="1"/>
  <c r="H39" i="1"/>
  <c r="H38" i="1"/>
  <c r="H37" i="1"/>
  <c r="H36" i="1"/>
  <c r="H35" i="1"/>
  <c r="H34" i="1"/>
  <c r="H33" i="1"/>
  <c r="H32" i="1"/>
  <c r="H31" i="1"/>
  <c r="H30" i="1"/>
  <c r="H29" i="1"/>
  <c r="H28" i="1"/>
  <c r="H27" i="1"/>
  <c r="H26" i="1"/>
  <c r="H25" i="1"/>
  <c r="H22" i="1"/>
  <c r="H21" i="1"/>
  <c r="H20" i="1"/>
  <c r="H19" i="1"/>
  <c r="H18" i="1"/>
  <c r="H17" i="1"/>
  <c r="H16" i="1"/>
  <c r="H15" i="1"/>
  <c r="H14" i="1"/>
  <c r="H13" i="1"/>
  <c r="H23" i="1" s="1"/>
  <c r="F66" i="1" s="1"/>
  <c r="G66" i="1" s="1"/>
  <c r="H12" i="1"/>
  <c r="H11" i="1"/>
  <c r="H10" i="1"/>
  <c r="C68" i="1"/>
  <c r="C69" i="1" s="1"/>
  <c r="C67" i="1"/>
  <c r="C66" i="1"/>
  <c r="F9" i="1"/>
  <c r="H9" i="1"/>
  <c r="F63" i="1"/>
  <c r="F62" i="1"/>
  <c r="F59" i="1"/>
  <c r="F58" i="1"/>
  <c r="F57" i="1"/>
  <c r="F56" i="1"/>
  <c r="F55" i="1"/>
  <c r="F54" i="1"/>
  <c r="F53" i="1"/>
  <c r="F52" i="1"/>
  <c r="F51" i="1"/>
  <c r="F50" i="1"/>
  <c r="F49" i="1"/>
  <c r="F48" i="1"/>
  <c r="F47" i="1"/>
  <c r="F44" i="1"/>
  <c r="F43" i="1"/>
  <c r="F42" i="1"/>
  <c r="F41" i="1"/>
  <c r="F40" i="1"/>
  <c r="F39" i="1"/>
  <c r="F38" i="1"/>
  <c r="F37" i="1"/>
  <c r="F36" i="1"/>
  <c r="F35" i="1"/>
  <c r="F33" i="1"/>
  <c r="F32" i="1"/>
  <c r="F31" i="1"/>
  <c r="F30" i="1"/>
  <c r="F29" i="1"/>
  <c r="F28" i="1"/>
  <c r="F27" i="1"/>
  <c r="F26" i="1"/>
  <c r="F25" i="1"/>
  <c r="F22" i="1"/>
  <c r="F21" i="1"/>
  <c r="F20" i="1"/>
  <c r="F19" i="1"/>
  <c r="F18" i="1"/>
  <c r="F17" i="1"/>
  <c r="F16" i="1"/>
  <c r="F15" i="1"/>
  <c r="F14" i="1"/>
  <c r="F13" i="1"/>
  <c r="F12" i="1"/>
  <c r="F11" i="1"/>
  <c r="H45" i="1"/>
  <c r="F67" i="1" s="1"/>
  <c r="H64" i="1"/>
  <c r="F69" i="1" s="1"/>
</calcChain>
</file>

<file path=xl/sharedStrings.xml><?xml version="1.0" encoding="utf-8"?>
<sst xmlns="http://schemas.openxmlformats.org/spreadsheetml/2006/main" count="213" uniqueCount="131">
  <si>
    <t>Guidelines for “Perceivable” Content</t>
  </si>
  <si>
    <t>Guidelines for “Operable” Content</t>
  </si>
  <si>
    <t>Guidelines for “Understandable” Content</t>
  </si>
  <si>
    <t>Guidelines for “Robust” Content</t>
  </si>
  <si>
    <t>1.1.1</t>
  </si>
  <si>
    <t>1.2.1</t>
  </si>
  <si>
    <t>1.2.2</t>
  </si>
  <si>
    <t>1.2.3</t>
  </si>
  <si>
    <t>1.2.4</t>
  </si>
  <si>
    <t>1.2.5</t>
  </si>
  <si>
    <t>1.3.1</t>
  </si>
  <si>
    <t>1.3.2</t>
  </si>
  <si>
    <t>1.3.3</t>
  </si>
  <si>
    <t>1.4.1</t>
  </si>
  <si>
    <t>1.4.2</t>
  </si>
  <si>
    <t>1.4.3</t>
  </si>
  <si>
    <t>1.4.4</t>
  </si>
  <si>
    <t>1.4.5</t>
  </si>
  <si>
    <t>2.1.1</t>
  </si>
  <si>
    <t>2.1.2</t>
  </si>
  <si>
    <t>2.2.1</t>
  </si>
  <si>
    <t>2.2.2</t>
  </si>
  <si>
    <t>2.3.1</t>
  </si>
  <si>
    <t>2.4.1</t>
  </si>
  <si>
    <t>2.4.2</t>
  </si>
  <si>
    <t>2.4.3</t>
  </si>
  <si>
    <t>2.4.4</t>
  </si>
  <si>
    <t>2.4.5</t>
  </si>
  <si>
    <t>2.4.6</t>
  </si>
  <si>
    <t>2.4.7</t>
  </si>
  <si>
    <t>3.1.1</t>
  </si>
  <si>
    <t>3.1.2</t>
  </si>
  <si>
    <t>3.2.1</t>
  </si>
  <si>
    <t>3.2.2</t>
  </si>
  <si>
    <t>3.2.3</t>
  </si>
  <si>
    <t>3.2.4</t>
  </si>
  <si>
    <t>3.3.1</t>
  </si>
  <si>
    <t>3.3.2</t>
  </si>
  <si>
    <t>3.3.3</t>
  </si>
  <si>
    <t>3.3.4</t>
  </si>
  <si>
    <t>4.1.1</t>
  </si>
  <si>
    <t>4.1.2</t>
  </si>
  <si>
    <t xml:space="preserve">Language of Parts: The human language of each passage or phrase in the content can be programmatically determined except for proper names, technical terms, words of indeterminate language, and words or phrases that have become part of the vernacular of the immediately surrounding text. (Readable – Level AA) </t>
  </si>
  <si>
    <r>
      <t>20 Hour Exception:</t>
    </r>
    <r>
      <rPr>
        <b/>
        <sz val="10"/>
        <color indexed="8"/>
        <rFont val="Arial"/>
        <family val="2"/>
      </rPr>
      <t xml:space="preserve"> </t>
    </r>
    <r>
      <rPr>
        <sz val="10"/>
        <color theme="1"/>
        <rFont val="Arial"/>
        <family val="2"/>
      </rPr>
      <t xml:space="preserve">The time limit is longer than 20 hours. </t>
    </r>
  </si>
  <si>
    <t>Auto-updating: For any auto-updating information that (1) starts automatically and (2) is presented in parallel with other content, there is a mechanism for the user to pause, stop, or hide it or to control the frequency of the update unless the auto-updating is part of an activity where it is essential.</t>
  </si>
  <si>
    <t>future support of guideline planned (date&gt;)</t>
  </si>
  <si>
    <t>Software Supports Guideline?</t>
  </si>
  <si>
    <t>supports</t>
  </si>
  <si>
    <t>supports w/exceptions</t>
  </si>
  <si>
    <t>does not support</t>
  </si>
  <si>
    <t>guideline not applicable</t>
  </si>
  <si>
    <t>Perceivable Content</t>
  </si>
  <si>
    <t>Perceivable Content Average</t>
  </si>
  <si>
    <t>input</t>
  </si>
  <si>
    <t>Exception Detail / Comments</t>
  </si>
  <si>
    <t>Operable Content Average</t>
  </si>
  <si>
    <t>Understandable Content Average</t>
  </si>
  <si>
    <t>Robust Content Average</t>
  </si>
  <si>
    <t>Level</t>
  </si>
  <si>
    <t>A</t>
  </si>
  <si>
    <t>AA</t>
  </si>
  <si>
    <t>Text Alternatives: Provide text alternatives for any non-text content so that it can be changed into other forms people need, such as large print, braille, speech, symbols or simpler language. (Text Alternatives)</t>
  </si>
  <si>
    <t>An alternative for time-based, pre-recorded audio and/or pre-recorded video is provided that presents equivalent information. (Time-based Media)</t>
  </si>
  <si>
    <t>Synchronized captions are provided in pre-recorded audio, except when a text version of the media is available. (Time-based Media)</t>
  </si>
  <si>
    <t>Synchronized audio descriptions or a media alternative are provided for pre-recorded, time-based video. (Time-based Media)</t>
  </si>
  <si>
    <t>Synchronized captions are provided for all live audio content. (Time-based Media)</t>
  </si>
  <si>
    <t>Synchronized audio descriptions are provided for all prerecorded video (Time-based Media)</t>
  </si>
  <si>
    <r>
      <t xml:space="preserve">Info and Relationships: Information, </t>
    </r>
    <r>
      <rPr>
        <sz val="10"/>
        <rFont val="Arial"/>
        <family val="2"/>
      </rPr>
      <t>structure</t>
    </r>
    <r>
      <rPr>
        <sz val="10"/>
        <color theme="1"/>
        <rFont val="Arial"/>
        <family val="2"/>
      </rPr>
      <t xml:space="preserve">, and </t>
    </r>
    <r>
      <rPr>
        <sz val="10"/>
        <rFont val="Arial"/>
        <family val="2"/>
      </rPr>
      <t>relationships</t>
    </r>
    <r>
      <rPr>
        <sz val="10"/>
        <color theme="1"/>
        <rFont val="Arial"/>
        <family val="2"/>
      </rPr>
      <t xml:space="preserve"> that are conveyed through </t>
    </r>
    <r>
      <rPr>
        <sz val="10"/>
        <rFont val="Arial"/>
        <family val="2"/>
      </rPr>
      <t>presentation</t>
    </r>
    <r>
      <rPr>
        <sz val="10"/>
        <color theme="1"/>
        <rFont val="Arial"/>
        <family val="2"/>
      </rPr>
      <t xml:space="preserve"> can be interpreted by technology and communicated to different types of users, or are available in text. (Adaptable) </t>
    </r>
  </si>
  <si>
    <r>
      <t>Sensory Characteristics:</t>
    </r>
    <r>
      <rPr>
        <b/>
        <sz val="10"/>
        <color indexed="8"/>
        <rFont val="Arial"/>
        <family val="2"/>
      </rPr>
      <t xml:space="preserve"> </t>
    </r>
    <r>
      <rPr>
        <sz val="10"/>
        <color theme="1"/>
        <rFont val="Arial"/>
        <family val="2"/>
      </rPr>
      <t xml:space="preserve">Instructions provided for understanding and operating content do not rely solely on sensory characteristics of components such as shape, size, visual location, orientation, or sound. (Adaptable) </t>
    </r>
  </si>
  <si>
    <t xml:space="preserve">Use of Color: Color is not used as the only visual means of conveying information, indicating an action, prompting a response, or distinguishing a visual element. (Distinguishable) </t>
  </si>
  <si>
    <r>
      <t xml:space="preserve">Resize text: Except for </t>
    </r>
    <r>
      <rPr>
        <sz val="10"/>
        <rFont val="Arial"/>
        <family val="2"/>
      </rPr>
      <t>captions</t>
    </r>
    <r>
      <rPr>
        <sz val="10"/>
        <color theme="1"/>
        <rFont val="Arial"/>
        <family val="2"/>
      </rPr>
      <t xml:space="preserve"> and </t>
    </r>
    <r>
      <rPr>
        <sz val="10"/>
        <rFont val="Arial"/>
        <family val="2"/>
      </rPr>
      <t>images of text</t>
    </r>
    <r>
      <rPr>
        <sz val="10"/>
        <color theme="1"/>
        <rFont val="Arial"/>
        <family val="2"/>
      </rPr>
      <t xml:space="preserve">, </t>
    </r>
    <r>
      <rPr>
        <sz val="10"/>
        <rFont val="Arial"/>
        <family val="2"/>
      </rPr>
      <t>text</t>
    </r>
    <r>
      <rPr>
        <sz val="10"/>
        <color theme="1"/>
        <rFont val="Arial"/>
        <family val="2"/>
      </rPr>
      <t xml:space="preserve"> can be resized without </t>
    </r>
    <r>
      <rPr>
        <sz val="10"/>
        <rFont val="Arial"/>
        <family val="2"/>
      </rPr>
      <t>assistive technology</t>
    </r>
    <r>
      <rPr>
        <sz val="10"/>
        <color theme="1"/>
        <rFont val="Arial"/>
        <family val="2"/>
      </rPr>
      <t xml:space="preserve"> up to 200 percent without loss of content or functionality.</t>
    </r>
  </si>
  <si>
    <t xml:space="preserve">Keyboard: All functionality of the content is operable through a keyboard interface without requiring specific timings for individual keystrokes, except where the underlying function requires input that depends on the path of the user's movement and not just the endpoints. (Keyboard Accessible) </t>
  </si>
  <si>
    <r>
      <t xml:space="preserve">Adjust: The user is allowed to adjust the time limit before encountering it over a wide range that is at least ten times the length of the default setting; </t>
    </r>
    <r>
      <rPr>
        <b/>
        <i/>
        <sz val="10"/>
        <color indexed="8"/>
        <rFont val="Arial"/>
        <family val="2"/>
      </rPr>
      <t>or</t>
    </r>
  </si>
  <si>
    <r>
      <t>Turn off:</t>
    </r>
    <r>
      <rPr>
        <b/>
        <sz val="10"/>
        <color indexed="8"/>
        <rFont val="Arial"/>
        <family val="2"/>
      </rPr>
      <t xml:space="preserve"> </t>
    </r>
    <r>
      <rPr>
        <sz val="10"/>
        <color theme="1"/>
        <rFont val="Arial"/>
        <family val="2"/>
      </rPr>
      <t xml:space="preserve">The user is allowed to turn off the time limit before encountering it; </t>
    </r>
    <r>
      <rPr>
        <b/>
        <i/>
        <sz val="10"/>
        <color indexed="8"/>
        <rFont val="Arial"/>
        <family val="2"/>
      </rPr>
      <t>or</t>
    </r>
    <r>
      <rPr>
        <sz val="10"/>
        <color theme="1"/>
        <rFont val="Arial"/>
        <family val="2"/>
      </rPr>
      <t xml:space="preserve"> </t>
    </r>
  </si>
  <si>
    <r>
      <t>Extend: The user is warned before time expires and given at least 20 seconds to extend the time limit with a simple action (for example, "press the space bar"), and the user is allowed to extend the time limit at least ten times;</t>
    </r>
    <r>
      <rPr>
        <b/>
        <i/>
        <sz val="10"/>
        <color indexed="8"/>
        <rFont val="Arial"/>
        <family val="2"/>
      </rPr>
      <t xml:space="preserve"> or</t>
    </r>
  </si>
  <si>
    <r>
      <t xml:space="preserve">Moving, blinking, scrolling: For any moving, blinking or scrolling information that (1) starts automatically, (2) lasts more than five seconds, and (3) is presented in parallel with other content, there is a mechanism for the user to pause, stop, or hide it unless the movement, blinking, or scrolling is part of an activity where it is essential; </t>
    </r>
    <r>
      <rPr>
        <b/>
        <i/>
        <sz val="10"/>
        <color indexed="8"/>
        <rFont val="Arial"/>
        <family val="2"/>
      </rPr>
      <t>and</t>
    </r>
  </si>
  <si>
    <r>
      <t>Real-time Exception:</t>
    </r>
    <r>
      <rPr>
        <b/>
        <sz val="10"/>
        <color indexed="8"/>
        <rFont val="Arial"/>
        <family val="2"/>
      </rPr>
      <t xml:space="preserve"> </t>
    </r>
    <r>
      <rPr>
        <sz val="10"/>
        <color theme="1"/>
        <rFont val="Arial"/>
        <family val="2"/>
      </rPr>
      <t xml:space="preserve">The time limit is a required part of a real-time event (for example, an auction), and no alternative to the time limit is possible; </t>
    </r>
    <r>
      <rPr>
        <b/>
        <i/>
        <sz val="10"/>
        <color indexed="8"/>
        <rFont val="Arial"/>
        <family val="2"/>
      </rPr>
      <t>or</t>
    </r>
  </si>
  <si>
    <r>
      <t xml:space="preserve">Bypass Blocks: A </t>
    </r>
    <r>
      <rPr>
        <sz val="10"/>
        <rFont val="Arial"/>
        <family val="2"/>
      </rPr>
      <t>mechanism</t>
    </r>
    <r>
      <rPr>
        <sz val="10"/>
        <color theme="1"/>
        <rFont val="Arial"/>
        <family val="2"/>
      </rPr>
      <t xml:space="preserve"> is available to bypass blocks of content that are repeated on multiple </t>
    </r>
    <r>
      <rPr>
        <sz val="10"/>
        <rFont val="Arial"/>
        <family val="2"/>
      </rPr>
      <t>Web</t>
    </r>
    <r>
      <rPr>
        <sz val="10"/>
        <color indexed="8"/>
        <rFont val="Arial"/>
        <family val="2"/>
      </rPr>
      <t xml:space="preserve"> </t>
    </r>
    <r>
      <rPr>
        <sz val="10"/>
        <rFont val="Arial"/>
        <family val="2"/>
      </rPr>
      <t>pages</t>
    </r>
    <r>
      <rPr>
        <sz val="10"/>
        <color theme="1"/>
        <rFont val="Arial"/>
        <family val="2"/>
      </rPr>
      <t>. (Navigable)</t>
    </r>
  </si>
  <si>
    <r>
      <t xml:space="preserve">Focus Order: If a </t>
    </r>
    <r>
      <rPr>
        <sz val="10"/>
        <rFont val="Arial"/>
        <family val="2"/>
      </rPr>
      <t>Web page</t>
    </r>
    <r>
      <rPr>
        <sz val="10"/>
        <color theme="1"/>
        <rFont val="Arial"/>
        <family val="2"/>
      </rPr>
      <t xml:space="preserve"> can be </t>
    </r>
    <r>
      <rPr>
        <sz val="10"/>
        <rFont val="Arial"/>
        <family val="2"/>
      </rPr>
      <t>navigated sequentially</t>
    </r>
    <r>
      <rPr>
        <sz val="10"/>
        <color theme="1"/>
        <rFont val="Arial"/>
        <family val="2"/>
      </rPr>
      <t xml:space="preserve"> and the navigation sequences affect meaning or operation, focusable components receive focus in an order that preserves meaning and operability. (Navigable) </t>
    </r>
  </si>
  <si>
    <t xml:space="preserve">Link Purpose (In Context): The purpose of each link can be determined from the link text alone or from the link text together with its programmatically determined link context, except where the purpose of the link would be ambiguous to users in general. (Navigable) </t>
  </si>
  <si>
    <r>
      <t xml:space="preserve">Multiple Ways: More than one way is available to locate a </t>
    </r>
    <r>
      <rPr>
        <sz val="10"/>
        <rFont val="Arial"/>
        <family val="2"/>
      </rPr>
      <t>Web page</t>
    </r>
    <r>
      <rPr>
        <sz val="10"/>
        <color theme="1"/>
        <rFont val="Arial"/>
        <family val="2"/>
      </rPr>
      <t xml:space="preserve"> within a </t>
    </r>
    <r>
      <rPr>
        <sz val="10"/>
        <rFont val="Arial"/>
        <family val="2"/>
      </rPr>
      <t>set of Web pages</t>
    </r>
    <r>
      <rPr>
        <sz val="10"/>
        <color theme="1"/>
        <rFont val="Arial"/>
        <family val="2"/>
      </rPr>
      <t xml:space="preserve"> except where the Web Page is the result of, or a step in, a </t>
    </r>
    <r>
      <rPr>
        <sz val="10"/>
        <rFont val="Arial"/>
        <family val="2"/>
      </rPr>
      <t>process</t>
    </r>
    <r>
      <rPr>
        <sz val="10"/>
        <color theme="1"/>
        <rFont val="Arial"/>
        <family val="2"/>
      </rPr>
      <t xml:space="preserve">. (Navigable) </t>
    </r>
  </si>
  <si>
    <t>Focus Visible: Any keyboard operable user interface has a mode of operation where the keyboard focus indicator is visible. (Navigable)</t>
  </si>
  <si>
    <r>
      <t>Language of Page:</t>
    </r>
    <r>
      <rPr>
        <b/>
        <sz val="10"/>
        <color indexed="8"/>
        <rFont val="Arial"/>
        <family val="2"/>
      </rPr>
      <t xml:space="preserve"> </t>
    </r>
    <r>
      <rPr>
        <sz val="10"/>
        <color theme="1"/>
        <rFont val="Arial"/>
        <family val="2"/>
      </rPr>
      <t xml:space="preserve">The default </t>
    </r>
    <r>
      <rPr>
        <sz val="10"/>
        <rFont val="Arial"/>
        <family val="2"/>
      </rPr>
      <t>human language</t>
    </r>
    <r>
      <rPr>
        <sz val="10"/>
        <color theme="1"/>
        <rFont val="Arial"/>
        <family val="2"/>
      </rPr>
      <t xml:space="preserve"> of each </t>
    </r>
    <r>
      <rPr>
        <sz val="10"/>
        <rFont val="Arial"/>
        <family val="2"/>
      </rPr>
      <t>Web page</t>
    </r>
    <r>
      <rPr>
        <sz val="10"/>
        <color theme="1"/>
        <rFont val="Arial"/>
        <family val="2"/>
      </rPr>
      <t xml:space="preserve"> can be </t>
    </r>
    <r>
      <rPr>
        <sz val="10"/>
        <rFont val="Arial"/>
        <family val="2"/>
      </rPr>
      <t>programmatically determined</t>
    </r>
    <r>
      <rPr>
        <sz val="10"/>
        <color theme="1"/>
        <rFont val="Arial"/>
        <family val="2"/>
      </rPr>
      <t>. (Readable)</t>
    </r>
  </si>
  <si>
    <r>
      <t xml:space="preserve">On Input: Changing the setting of any </t>
    </r>
    <r>
      <rPr>
        <sz val="10"/>
        <rFont val="Arial"/>
        <family val="2"/>
      </rPr>
      <t>user interface component</t>
    </r>
    <r>
      <rPr>
        <sz val="10"/>
        <color theme="1"/>
        <rFont val="Arial"/>
        <family val="2"/>
      </rPr>
      <t xml:space="preserve"> does not automatically cause a </t>
    </r>
    <r>
      <rPr>
        <sz val="10"/>
        <rFont val="Arial"/>
        <family val="2"/>
      </rPr>
      <t>change of context</t>
    </r>
    <r>
      <rPr>
        <sz val="10"/>
        <color theme="1"/>
        <rFont val="Arial"/>
        <family val="2"/>
      </rPr>
      <t xml:space="preserve"> unless the user has been advised of the behavior before using the component. (Predictable)</t>
    </r>
  </si>
  <si>
    <r>
      <t xml:space="preserve">Consistent Navigation: Navigational mechanisms that are repeated on multiple </t>
    </r>
    <r>
      <rPr>
        <sz val="10"/>
        <rFont val="Arial"/>
        <family val="2"/>
      </rPr>
      <t>Web pages</t>
    </r>
    <r>
      <rPr>
        <sz val="10"/>
        <color theme="1"/>
        <rFont val="Arial"/>
        <family val="2"/>
      </rPr>
      <t xml:space="preserve"> within a </t>
    </r>
    <r>
      <rPr>
        <sz val="10"/>
        <rFont val="Arial"/>
        <family val="2"/>
      </rPr>
      <t>set of Web pages</t>
    </r>
    <r>
      <rPr>
        <sz val="10"/>
        <color theme="1"/>
        <rFont val="Arial"/>
        <family val="2"/>
      </rPr>
      <t xml:space="preserve"> occur in the </t>
    </r>
    <r>
      <rPr>
        <sz val="10"/>
        <rFont val="Arial"/>
        <family val="2"/>
      </rPr>
      <t>same relative order</t>
    </r>
    <r>
      <rPr>
        <sz val="10"/>
        <color theme="1"/>
        <rFont val="Arial"/>
        <family val="2"/>
      </rPr>
      <t xml:space="preserve"> each time they are repeated, unless a change is initiated by the user. (Predictable) </t>
    </r>
  </si>
  <si>
    <r>
      <t xml:space="preserve">Consistent Identification: Components that have the </t>
    </r>
    <r>
      <rPr>
        <sz val="10"/>
        <rFont val="Arial"/>
        <family val="2"/>
      </rPr>
      <t>same</t>
    </r>
    <r>
      <rPr>
        <sz val="10"/>
        <color indexed="8"/>
        <rFont val="Arial"/>
        <family val="2"/>
      </rPr>
      <t xml:space="preserve"> </t>
    </r>
    <r>
      <rPr>
        <sz val="10"/>
        <rFont val="Arial"/>
        <family val="2"/>
      </rPr>
      <t>functionality</t>
    </r>
    <r>
      <rPr>
        <sz val="10"/>
        <color theme="1"/>
        <rFont val="Arial"/>
        <family val="2"/>
      </rPr>
      <t xml:space="preserve"> within a set of </t>
    </r>
    <r>
      <rPr>
        <sz val="10"/>
        <rFont val="Arial"/>
        <family val="2"/>
      </rPr>
      <t>Web pages</t>
    </r>
    <r>
      <rPr>
        <sz val="10"/>
        <color theme="1"/>
        <rFont val="Arial"/>
        <family val="2"/>
      </rPr>
      <t xml:space="preserve"> are identified consistently. (Predictable) </t>
    </r>
  </si>
  <si>
    <t>Parsing: In content implemented using markup languages, elements have complete start and end tags, elements are nested according to their specifications, elements do not contain duplicate attributes, and any IDs are unique, except where the specifications allow these features. (Compatible)</t>
  </si>
  <si>
    <t xml:space="preserve">Name, Role, Value: For all user interface components (including but not limited to: form elements, links and components generated by scripts), the name and role can be programmatically determined; states, properties, and values that can be set by the user can be programmatically set; and notification of changes to these items is available to user agents, including assistive technologies. (Compatible) </t>
  </si>
  <si>
    <t>Future Support</t>
  </si>
  <si>
    <t>Value</t>
  </si>
  <si>
    <t>Content must be Perceivable, Operable, Understandable, and Robust for all users:</t>
  </si>
  <si>
    <r>
      <rPr>
        <b/>
        <i/>
        <sz val="8"/>
        <color indexed="8"/>
        <rFont val="Arial"/>
        <family val="2"/>
      </rPr>
      <t>Perceivable</t>
    </r>
    <r>
      <rPr>
        <sz val="8"/>
        <color indexed="8"/>
        <rFont val="Arial"/>
        <family val="2"/>
      </rPr>
      <t xml:space="preserve"> - Information and user interface components must be presentable to users in ways they can perceive, including ability to provide text alternatives for non-text content, provide captions and other alternatives for multimedia, create content that can be presented in different ways, including by assistive technologies, without losing meaning and make it easier for users to see and hear content.</t>
    </r>
  </si>
  <si>
    <r>
      <rPr>
        <b/>
        <i/>
        <sz val="8"/>
        <color indexed="8"/>
        <rFont val="Arial"/>
        <family val="2"/>
      </rPr>
      <t>Operable</t>
    </r>
    <r>
      <rPr>
        <sz val="8"/>
        <color indexed="8"/>
        <rFont val="Arial"/>
        <family val="2"/>
      </rPr>
      <t xml:space="preserve"> - User interface components and navigation must be operable, including ability to make all functionality available from a keyboard, give users enough time to read and use content, not use content that causes seizures and help users navigate and find content.</t>
    </r>
  </si>
  <si>
    <r>
      <rPr>
        <b/>
        <i/>
        <sz val="8"/>
        <color indexed="8"/>
        <rFont val="Arial"/>
        <family val="2"/>
      </rPr>
      <t>Understandable</t>
    </r>
    <r>
      <rPr>
        <sz val="8"/>
        <color indexed="8"/>
        <rFont val="Arial"/>
        <family val="2"/>
      </rPr>
      <t xml:space="preserve"> - Information and the operation of user interface must be understandable, including ability to make text readable and understandable, make content appear and operate in predictable ways and help users avoid and correct mistakes.</t>
    </r>
  </si>
  <si>
    <r>
      <rPr>
        <b/>
        <i/>
        <sz val="8"/>
        <color indexed="8"/>
        <rFont val="Arial"/>
        <family val="2"/>
      </rPr>
      <t>Robus</t>
    </r>
    <r>
      <rPr>
        <b/>
        <sz val="8"/>
        <color indexed="8"/>
        <rFont val="Arial"/>
        <family val="2"/>
      </rPr>
      <t>t</t>
    </r>
    <r>
      <rPr>
        <sz val="8"/>
        <color indexed="8"/>
        <rFont val="Arial"/>
        <family val="2"/>
      </rPr>
      <t xml:space="preserve"> - Content must be robust enough that it can be interpreted reliably by a wide variety of user agents, including assistive technologies and ability to maximize compatibility with current and future user tools.</t>
    </r>
  </si>
  <si>
    <r>
      <t>Three Flashes or Below Threshold:</t>
    </r>
    <r>
      <rPr>
        <b/>
        <sz val="10"/>
        <color indexed="8"/>
        <rFont val="Arial"/>
        <family val="2"/>
      </rPr>
      <t xml:space="preserve"> </t>
    </r>
    <r>
      <rPr>
        <sz val="10"/>
        <rFont val="Arial"/>
        <family val="2"/>
      </rPr>
      <t>Web pages</t>
    </r>
    <r>
      <rPr>
        <sz val="10"/>
        <color theme="1"/>
        <rFont val="Arial"/>
        <family val="2"/>
      </rPr>
      <t xml:space="preserve"> do not contain anything that flashes more than three times in any one second period, or the </t>
    </r>
    <r>
      <rPr>
        <sz val="10"/>
        <rFont val="Arial"/>
        <family val="2"/>
      </rPr>
      <t>flash</t>
    </r>
    <r>
      <rPr>
        <sz val="10"/>
        <color theme="1"/>
        <rFont val="Arial"/>
        <family val="2"/>
      </rPr>
      <t xml:space="preserve"> is below the </t>
    </r>
    <r>
      <rPr>
        <sz val="10"/>
        <rFont val="Arial"/>
        <family val="2"/>
      </rPr>
      <t>general flash and red flash thresholds</t>
    </r>
    <r>
      <rPr>
        <sz val="10"/>
        <color theme="1"/>
        <rFont val="Arial"/>
        <family val="2"/>
      </rPr>
      <t xml:space="preserve">. (Seizures) </t>
    </r>
  </si>
  <si>
    <t>Vendor Name:</t>
  </si>
  <si>
    <t>Operable Content</t>
  </si>
  <si>
    <t>Understandable Content</t>
  </si>
  <si>
    <t>Robust Content</t>
  </si>
  <si>
    <t>Guidelines Planned for Future Support</t>
  </si>
  <si>
    <t>Planned Update Range (months)</t>
  </si>
  <si>
    <t>Earliest Update Date</t>
  </si>
  <si>
    <t>Latest Update Date</t>
  </si>
  <si>
    <t>Accessibility Standards Summary</t>
  </si>
  <si>
    <t xml:space="preserve">Timing Adjustable: For each time limit that is set by the content, at least one of the following is true--select any/all that apply: (Enough Time) </t>
  </si>
  <si>
    <t xml:space="preserve">Error Prevention (Legal, Financial, Data): For Web pages that cause legal commitments or financial transactions for the user to occur, that modify or delete user-controllable data in data storage systems, or that submit user test responses, at least one of the following is true--select any/all that apply: (Input Assistance) </t>
  </si>
  <si>
    <r>
      <t>Reversible:</t>
    </r>
    <r>
      <rPr>
        <b/>
        <sz val="10"/>
        <color indexed="8"/>
        <rFont val="Arial"/>
        <family val="2"/>
      </rPr>
      <t xml:space="preserve"> </t>
    </r>
    <r>
      <rPr>
        <sz val="10"/>
        <color theme="1"/>
        <rFont val="Arial"/>
        <family val="2"/>
      </rPr>
      <t xml:space="preserve">Submissions are reversible; </t>
    </r>
    <r>
      <rPr>
        <b/>
        <i/>
        <sz val="10"/>
        <color indexed="8"/>
        <rFont val="Arial"/>
        <family val="2"/>
      </rPr>
      <t>or</t>
    </r>
  </si>
  <si>
    <r>
      <t xml:space="preserve">Audio Control: If any audio on a Web page plays automatically for more than 3 seconds, either a mechanism is available to pause or stop the audio, or a </t>
    </r>
    <r>
      <rPr>
        <u/>
        <sz val="10"/>
        <color indexed="17"/>
        <rFont val="Arial"/>
        <family val="2"/>
      </rPr>
      <t>mechanism</t>
    </r>
    <r>
      <rPr>
        <sz val="10"/>
        <color theme="1"/>
        <rFont val="Arial"/>
        <family val="2"/>
      </rPr>
      <t xml:space="preserve"> is available to control audio volume independently from the overall system volume level. (Distinguishable) </t>
    </r>
  </si>
  <si>
    <r>
      <t xml:space="preserve">No Keyboard Trap: If keyboard focus can be moved to a component of the page using a keyboard interface, then focus can be moved away from that component using only a </t>
    </r>
    <r>
      <rPr>
        <u/>
        <sz val="10"/>
        <color indexed="17"/>
        <rFont val="Arial"/>
        <family val="2"/>
      </rPr>
      <t>keyboard interface</t>
    </r>
    <r>
      <rPr>
        <sz val="10"/>
        <color theme="1"/>
        <rFont val="Arial"/>
        <family val="2"/>
      </rPr>
      <t>, and, if it requires more than unmodified arrow or tab keys or other standard exit methods, the user is advised of the method for moving focus away. (Keyboard Accessible)</t>
    </r>
  </si>
  <si>
    <r>
      <t xml:space="preserve">Essential Exception: The time limit is </t>
    </r>
    <r>
      <rPr>
        <u/>
        <sz val="10"/>
        <color indexed="17"/>
        <rFont val="Arial"/>
        <family val="2"/>
      </rPr>
      <t>essential</t>
    </r>
    <r>
      <rPr>
        <sz val="10"/>
        <color theme="1"/>
        <rFont val="Arial"/>
        <family val="2"/>
      </rPr>
      <t xml:space="preserve"> and extending it would invalidate the activity;</t>
    </r>
    <r>
      <rPr>
        <b/>
        <i/>
        <sz val="10"/>
        <color indexed="8"/>
        <rFont val="Arial"/>
        <family val="2"/>
      </rPr>
      <t xml:space="preserve"> or </t>
    </r>
  </si>
  <si>
    <r>
      <t>Pause, Stop, Hide: For moving,</t>
    </r>
    <r>
      <rPr>
        <u/>
        <sz val="10"/>
        <color indexed="17"/>
        <rFont val="Arial"/>
        <family val="2"/>
      </rPr>
      <t xml:space="preserve"> blinking</t>
    </r>
    <r>
      <rPr>
        <sz val="10"/>
        <color theme="1"/>
        <rFont val="Arial"/>
        <family val="2"/>
      </rPr>
      <t xml:space="preserve">, scrolling, or auto-updating information, all of the following are true: (Enough Time) </t>
    </r>
  </si>
  <si>
    <r>
      <t xml:space="preserve">Page Titled: </t>
    </r>
    <r>
      <rPr>
        <u/>
        <sz val="10"/>
        <color indexed="17"/>
        <rFont val="Arial"/>
        <family val="2"/>
      </rPr>
      <t>Web pages</t>
    </r>
    <r>
      <rPr>
        <sz val="10"/>
        <color theme="1"/>
        <rFont val="Arial"/>
        <family val="2"/>
      </rPr>
      <t xml:space="preserve"> have titles that describe topic or purpose. (Navigable)</t>
    </r>
  </si>
  <si>
    <r>
      <t xml:space="preserve">On Focus: When any component receives focus, it does not initiate a </t>
    </r>
    <r>
      <rPr>
        <u/>
        <sz val="10"/>
        <color indexed="17"/>
        <rFont val="Arial"/>
        <family val="2"/>
      </rPr>
      <t>change of context</t>
    </r>
    <r>
      <rPr>
        <sz val="10"/>
        <color theme="1"/>
        <rFont val="Arial"/>
        <family val="2"/>
      </rPr>
      <t>. (Predictable)</t>
    </r>
  </si>
  <si>
    <r>
      <t>Error Identification: If an</t>
    </r>
    <r>
      <rPr>
        <u/>
        <sz val="10"/>
        <color indexed="17"/>
        <rFont val="Arial"/>
        <family val="2"/>
      </rPr>
      <t xml:space="preserve"> input error</t>
    </r>
    <r>
      <rPr>
        <sz val="10"/>
        <color theme="1"/>
        <rFont val="Arial"/>
        <family val="2"/>
      </rPr>
      <t xml:space="preserve"> is automatically detected, the item that is in error is identified and the error is described to the user in text. (Input Assistance)</t>
    </r>
  </si>
  <si>
    <r>
      <t xml:space="preserve">Labels or Instructions: </t>
    </r>
    <r>
      <rPr>
        <u/>
        <sz val="10"/>
        <color indexed="17"/>
        <rFont val="Arial"/>
        <family val="2"/>
      </rPr>
      <t>Labels</t>
    </r>
    <r>
      <rPr>
        <sz val="10"/>
        <color theme="1"/>
        <rFont val="Arial"/>
        <family val="2"/>
      </rPr>
      <t xml:space="preserve"> or instructions are provided when content requires user input. (Input Assistance)</t>
    </r>
  </si>
  <si>
    <r>
      <t xml:space="preserve">Error Suggestion: If an </t>
    </r>
    <r>
      <rPr>
        <u/>
        <sz val="10"/>
        <color indexed="17"/>
        <rFont val="Arial"/>
        <family val="2"/>
      </rPr>
      <t>input error</t>
    </r>
    <r>
      <rPr>
        <sz val="10"/>
        <color theme="1"/>
        <rFont val="Arial"/>
        <family val="2"/>
      </rPr>
      <t xml:space="preserve"> is automatically detected and suggestions for correction are known, then the suggestions are provided to the user, unless it would jeopardize the security or purpose of the content. (Input Assistance) </t>
    </r>
  </si>
  <si>
    <r>
      <t xml:space="preserve">Checked: Data entered by the user is checked for </t>
    </r>
    <r>
      <rPr>
        <u/>
        <sz val="10"/>
        <color indexed="17"/>
        <rFont val="Arial"/>
        <family val="2"/>
      </rPr>
      <t>input error</t>
    </r>
    <r>
      <rPr>
        <sz val="10"/>
        <color theme="1"/>
        <rFont val="Arial"/>
        <family val="2"/>
      </rPr>
      <t>s and the user is provided an opportunity to correct them;</t>
    </r>
    <r>
      <rPr>
        <b/>
        <i/>
        <sz val="10"/>
        <color indexed="8"/>
        <rFont val="Arial"/>
        <family val="2"/>
      </rPr>
      <t xml:space="preserve"> or</t>
    </r>
  </si>
  <si>
    <r>
      <t xml:space="preserve">Confirmed: A </t>
    </r>
    <r>
      <rPr>
        <u/>
        <sz val="10"/>
        <color indexed="17"/>
        <rFont val="Arial"/>
        <family val="2"/>
      </rPr>
      <t>mechanism</t>
    </r>
    <r>
      <rPr>
        <sz val="10"/>
        <color theme="1"/>
        <rFont val="Arial"/>
        <family val="2"/>
      </rPr>
      <t xml:space="preserve"> is available for reviewing, confirming, and correcting information before finalizing the submission.</t>
    </r>
  </si>
  <si>
    <t>REFERENCES</t>
  </si>
  <si>
    <t>Section 508 Standards</t>
  </si>
  <si>
    <t>WCAG 2.0</t>
  </si>
  <si>
    <t xml:space="preserve">World Wide Web Consortium </t>
  </si>
  <si>
    <t>Texas Health &amp; Human Services: HHS EIR Accessibility Procedures</t>
  </si>
  <si>
    <r>
      <t xml:space="preserve">Contrast (Minimum): The visual presentation of text and images of text has a contrast ratio of at least 4.5:1; </t>
    </r>
    <r>
      <rPr>
        <u/>
        <sz val="10"/>
        <color indexed="12"/>
        <rFont val="Arial"/>
        <family val="2"/>
      </rPr>
      <t>see guidelines for exceptions</t>
    </r>
    <r>
      <rPr>
        <sz val="10"/>
        <color theme="1"/>
        <rFont val="Arial"/>
        <family val="2"/>
      </rPr>
      <t>: (Distinguishable)</t>
    </r>
  </si>
  <si>
    <r>
      <t>Images of Text: If the technologies being used can achieve the visual presentation, text is used to convey information rather than images of text;</t>
    </r>
    <r>
      <rPr>
        <sz val="10"/>
        <color indexed="12"/>
        <rFont val="Arial"/>
        <family val="2"/>
      </rPr>
      <t xml:space="preserve"> </t>
    </r>
    <r>
      <rPr>
        <u/>
        <sz val="10"/>
        <color indexed="12"/>
        <rFont val="Arial"/>
        <family val="2"/>
      </rPr>
      <t>see guidelines for exceptions</t>
    </r>
    <r>
      <rPr>
        <sz val="10"/>
        <color theme="1"/>
        <rFont val="Arial"/>
        <family val="2"/>
      </rPr>
      <t>; (Distinguishable)</t>
    </r>
  </si>
  <si>
    <r>
      <t>Headings and Labels: Headings and</t>
    </r>
    <r>
      <rPr>
        <sz val="10"/>
        <color indexed="17"/>
        <rFont val="Arial"/>
        <family val="2"/>
      </rPr>
      <t xml:space="preserve"> </t>
    </r>
    <r>
      <rPr>
        <u/>
        <sz val="10"/>
        <color indexed="17"/>
        <rFont val="Arial"/>
        <family val="2"/>
      </rPr>
      <t>labels</t>
    </r>
    <r>
      <rPr>
        <sz val="10"/>
        <color theme="1"/>
        <rFont val="Arial"/>
        <family val="2"/>
      </rPr>
      <t xml:space="preserve"> describe topic or purpose. (Navigable)</t>
    </r>
  </si>
  <si>
    <t>TOTAL ACCESSIBILITY SCORE</t>
  </si>
  <si>
    <r>
      <t>Meaningful Sequence:</t>
    </r>
    <r>
      <rPr>
        <b/>
        <sz val="10"/>
        <color indexed="8"/>
        <rFont val="Arial"/>
        <family val="2"/>
      </rPr>
      <t xml:space="preserve"> </t>
    </r>
    <r>
      <rPr>
        <sz val="10"/>
        <color theme="1"/>
        <rFont val="Arial"/>
        <family val="2"/>
      </rPr>
      <t xml:space="preserve">When the sequence in which content is presented affects its meaning, a </t>
    </r>
    <r>
      <rPr>
        <sz val="10"/>
        <rFont val="Arial"/>
        <family val="2"/>
      </rPr>
      <t>correct reading sequence</t>
    </r>
    <r>
      <rPr>
        <sz val="10"/>
        <color theme="1"/>
        <rFont val="Arial"/>
        <family val="2"/>
      </rPr>
      <t xml:space="preserve"> can be </t>
    </r>
    <r>
      <rPr>
        <sz val="10"/>
        <rFont val="Arial"/>
        <family val="2"/>
      </rPr>
      <t>interpreted</t>
    </r>
    <r>
      <rPr>
        <sz val="10"/>
        <color theme="1"/>
        <rFont val="Arial"/>
        <family val="2"/>
      </rPr>
      <t xml:space="preserve"> by technology and communicated to different types of users. (Adaptable) </t>
    </r>
  </si>
  <si>
    <t>Vendors interested in selling products to the State Bar must complete the checklist below, based on the WCAG 2.0 Guidelines. Please select compliance in yellow input field from menu and additional information/comments as prompted.</t>
  </si>
  <si>
    <t xml:space="preserve">In order for individuals with disabilities to have equally effective access to the products must be designed in compliance with accessible design standards. For this reason, the State Bar has chosen to require products that comply with the WCAG 2.0, Level AA accessibility guidelines, chosen because the W3C is a long-standing, international collaborative with extensive expertise in the development of design protocols for the World Wide Web. When completed, the revised Section 508 standards of the Rehabilitation Act will be primarily based upon WCAG 2.0, level AA.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</si>
</sst>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7" x14ac:knownFonts="1">
    <font>
      <sz val="10"/>
      <color theme="1"/>
      <name val="Arial"/>
      <family val="2"/>
    </font>
    <font>
      <b/>
      <sz val="10"/>
      <color indexed="8"/>
      <name val="Arial"/>
      <family val="2"/>
    </font>
    <font>
      <sz val="10"/>
      <name val="Arial"/>
      <family val="2"/>
    </font>
    <font>
      <sz val="10"/>
      <color indexed="8"/>
      <name val="Arial"/>
      <family val="2"/>
    </font>
    <font>
      <b/>
      <i/>
      <sz val="10"/>
      <color indexed="8"/>
      <name val="Arial"/>
      <family val="2"/>
    </font>
    <font>
      <sz val="8"/>
      <color indexed="8"/>
      <name val="Arial"/>
      <family val="2"/>
    </font>
    <font>
      <b/>
      <i/>
      <sz val="8"/>
      <color indexed="8"/>
      <name val="Arial"/>
      <family val="2"/>
    </font>
    <font>
      <b/>
      <sz val="8"/>
      <color indexed="8"/>
      <name val="Arial"/>
      <family val="2"/>
    </font>
    <font>
      <sz val="10"/>
      <color indexed="17"/>
      <name val="Arial"/>
      <family val="2"/>
    </font>
    <font>
      <u/>
      <sz val="10"/>
      <color indexed="17"/>
      <name val="Arial"/>
      <family val="2"/>
    </font>
    <font>
      <sz val="10"/>
      <color indexed="12"/>
      <name val="Arial"/>
      <family val="2"/>
    </font>
    <font>
      <u/>
      <sz val="10"/>
      <color indexed="12"/>
      <name val="Arial"/>
      <family val="2"/>
    </font>
    <font>
      <sz val="10"/>
      <color theme="1"/>
      <name val="Arial"/>
      <family val="2"/>
    </font>
    <font>
      <sz val="10"/>
      <color theme="0"/>
      <name val="Arial"/>
      <family val="2"/>
    </font>
    <font>
      <b/>
      <sz val="10"/>
      <color theme="0"/>
      <name val="Arial"/>
      <family val="2"/>
    </font>
    <font>
      <u/>
      <sz val="10"/>
      <color theme="10"/>
      <name val="Arial"/>
      <family val="2"/>
    </font>
    <font>
      <b/>
      <sz val="10"/>
      <color theme="1"/>
      <name val="Arial"/>
      <family val="2"/>
    </font>
    <font>
      <sz val="10"/>
      <color theme="0" tint="-4.9989318521683403E-2"/>
      <name val="Arial"/>
      <family val="2"/>
    </font>
    <font>
      <sz val="10"/>
      <color theme="0" tint="-0.499984740745262"/>
      <name val="Arial"/>
      <family val="2"/>
    </font>
    <font>
      <b/>
      <sz val="11"/>
      <color theme="0"/>
      <name val="Arial"/>
      <family val="2"/>
    </font>
    <font>
      <sz val="8"/>
      <color theme="1"/>
      <name val="Arial"/>
      <family val="2"/>
    </font>
    <font>
      <b/>
      <sz val="12"/>
      <color theme="1"/>
      <name val="Arial"/>
      <family val="2"/>
    </font>
    <font>
      <b/>
      <sz val="11"/>
      <color theme="0" tint="-0.499984740745262"/>
      <name val="Arial"/>
      <family val="2"/>
    </font>
    <font>
      <b/>
      <sz val="20"/>
      <color theme="1"/>
      <name val="Arial"/>
      <family val="2"/>
    </font>
    <font>
      <i/>
      <sz val="10"/>
      <color rgb="FFFF0000"/>
      <name val="Arial"/>
      <family val="2"/>
    </font>
    <font>
      <b/>
      <i/>
      <sz val="10"/>
      <color theme="1"/>
      <name val="Arial"/>
      <family val="2"/>
    </font>
    <font>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theme="0" tint="-0.14999847407452621"/>
        <bgColor indexed="64"/>
      </patternFill>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92">
    <xf numFmtId="0" fontId="0" fillId="0" borderId="0" xfId="0"/>
    <xf numFmtId="0" fontId="0" fillId="0" borderId="0" xfId="0" applyAlignment="1">
      <alignment wrapText="1"/>
    </xf>
    <xf numFmtId="0" fontId="16"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6" fillId="2" borderId="0" xfId="0" applyFont="1" applyFill="1" applyAlignment="1">
      <alignment horizontal="center" vertical="center"/>
    </xf>
    <xf numFmtId="0" fontId="0" fillId="2" borderId="0" xfId="0" applyFill="1" applyAlignment="1">
      <alignment wrapText="1"/>
    </xf>
    <xf numFmtId="0" fontId="0" fillId="2" borderId="0" xfId="0" applyFill="1" applyAlignment="1">
      <alignment vertical="center" wrapText="1"/>
    </xf>
    <xf numFmtId="0" fontId="0" fillId="2" borderId="0" xfId="0" applyFill="1" applyAlignment="1">
      <alignment horizontal="center" vertical="center" wrapText="1"/>
    </xf>
    <xf numFmtId="0" fontId="0" fillId="2" borderId="0" xfId="0" applyFill="1"/>
    <xf numFmtId="164" fontId="0" fillId="2" borderId="0" xfId="0" applyNumberFormat="1" applyFill="1"/>
    <xf numFmtId="165" fontId="0" fillId="0" borderId="0" xfId="0" applyNumberFormat="1" applyFont="1" applyBorder="1" applyAlignment="1">
      <alignment horizontal="left" wrapText="1" indent="1"/>
    </xf>
    <xf numFmtId="0" fontId="17" fillId="0" borderId="0" xfId="0" applyFont="1"/>
    <xf numFmtId="0" fontId="17" fillId="0" borderId="0" xfId="0" applyFont="1" applyAlignment="1">
      <alignment wrapText="1"/>
    </xf>
    <xf numFmtId="0" fontId="15" fillId="2" borderId="0" xfId="1" applyFill="1" applyAlignment="1" applyProtection="1">
      <alignment wrapText="1"/>
    </xf>
    <xf numFmtId="0" fontId="15" fillId="0" borderId="0" xfId="1" applyAlignment="1" applyProtection="1"/>
    <xf numFmtId="14" fontId="18" fillId="0" borderId="0" xfId="0" applyNumberFormat="1" applyFont="1" applyBorder="1" applyAlignment="1">
      <alignment horizontal="right" vertical="center" wrapText="1"/>
    </xf>
    <xf numFmtId="0" fontId="18" fillId="0" borderId="0" xfId="0" applyFont="1" applyBorder="1" applyAlignment="1">
      <alignment horizontal="right" vertical="center" wrapText="1"/>
    </xf>
    <xf numFmtId="0" fontId="0" fillId="2" borderId="0" xfId="0" applyFill="1" applyAlignment="1">
      <alignment horizontal="left" vertical="center" wrapText="1" indent="1"/>
    </xf>
    <xf numFmtId="0" fontId="0" fillId="0" borderId="0" xfId="0" applyAlignment="1">
      <alignment horizontal="left" vertical="center" wrapText="1" indent="1"/>
    </xf>
    <xf numFmtId="0" fontId="17" fillId="0" borderId="0" xfId="0" applyFont="1" applyAlignment="1">
      <alignment horizontal="left" vertical="center" wrapText="1" inden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165" fontId="16" fillId="2" borderId="4" xfId="0" applyNumberFormat="1" applyFont="1" applyFill="1" applyBorder="1" applyAlignment="1">
      <alignment horizontal="center" vertical="center"/>
    </xf>
    <xf numFmtId="0" fontId="16" fillId="2" borderId="4" xfId="0" applyFont="1" applyFill="1" applyBorder="1" applyAlignment="1">
      <alignment horizontal="center" vertical="center"/>
    </xf>
    <xf numFmtId="165" fontId="18" fillId="0" borderId="5" xfId="0" applyNumberFormat="1" applyFont="1" applyBorder="1" applyAlignment="1">
      <alignment horizontal="right" vertical="center" wrapText="1"/>
    </xf>
    <xf numFmtId="165" fontId="0" fillId="0" borderId="5" xfId="0" applyNumberFormat="1" applyFont="1" applyBorder="1" applyAlignment="1">
      <alignment horizontal="left" wrapText="1" indent="1"/>
    </xf>
    <xf numFmtId="0" fontId="16" fillId="0" borderId="6" xfId="0" applyFont="1" applyBorder="1" applyAlignment="1">
      <alignment horizontal="center" vertical="center"/>
    </xf>
    <xf numFmtId="0" fontId="0" fillId="0" borderId="6" xfId="0" applyFill="1" applyBorder="1" applyAlignment="1">
      <alignment vertical="center" wrapText="1"/>
    </xf>
    <xf numFmtId="0" fontId="16" fillId="0" borderId="6" xfId="0" applyFont="1" applyBorder="1" applyAlignment="1">
      <alignment horizontal="center" vertical="center" wrapText="1"/>
    </xf>
    <xf numFmtId="0" fontId="0" fillId="0" borderId="6" xfId="0" applyBorder="1" applyAlignment="1" applyProtection="1">
      <alignment horizontal="center" vertical="center" wrapText="1"/>
      <protection locked="0"/>
    </xf>
    <xf numFmtId="14" fontId="0" fillId="0" borderId="6" xfId="0" applyNumberFormat="1" applyBorder="1" applyAlignment="1" applyProtection="1">
      <alignment vertical="center" wrapText="1"/>
      <protection locked="0"/>
    </xf>
    <xf numFmtId="0" fontId="0" fillId="0" borderId="6" xfId="0" applyBorder="1" applyAlignment="1" applyProtection="1">
      <alignment vertical="center" wrapText="1"/>
    </xf>
    <xf numFmtId="0" fontId="12" fillId="0" borderId="6" xfId="1" applyFont="1" applyFill="1" applyBorder="1" applyAlignment="1" applyProtection="1">
      <alignment vertical="center" wrapText="1"/>
    </xf>
    <xf numFmtId="0" fontId="12" fillId="0" borderId="6" xfId="1" applyFont="1" applyBorder="1" applyAlignment="1" applyProtection="1">
      <alignment vertical="center" wrapText="1"/>
    </xf>
    <xf numFmtId="0" fontId="0" fillId="0" borderId="6" xfId="0" applyFill="1" applyBorder="1" applyAlignment="1">
      <alignment horizontal="left" vertical="center" wrapText="1"/>
    </xf>
    <xf numFmtId="0" fontId="0" fillId="0" borderId="6" xfId="0" applyFill="1" applyBorder="1" applyAlignment="1">
      <alignment horizontal="left" vertical="center" wrapText="1" indent="1"/>
    </xf>
    <xf numFmtId="0" fontId="0" fillId="0" borderId="6" xfId="0" applyBorder="1" applyAlignment="1">
      <alignment vertical="center" wrapText="1"/>
    </xf>
    <xf numFmtId="0" fontId="0" fillId="0" borderId="7" xfId="0" applyBorder="1" applyAlignment="1" applyProtection="1">
      <alignment horizontal="center" vertical="center" wrapText="1"/>
    </xf>
    <xf numFmtId="0" fontId="0" fillId="0" borderId="0" xfId="0" applyFill="1" applyAlignment="1" applyProtection="1">
      <alignment vertical="center"/>
      <protection locked="0"/>
    </xf>
    <xf numFmtId="0" fontId="0" fillId="2" borderId="0" xfId="0" applyFill="1" applyAlignment="1" applyProtection="1">
      <alignment vertical="center"/>
    </xf>
    <xf numFmtId="0" fontId="16" fillId="2" borderId="0" xfId="0" applyFont="1" applyFill="1" applyBorder="1" applyAlignment="1">
      <alignment wrapText="1"/>
    </xf>
    <xf numFmtId="0" fontId="16" fillId="0" borderId="0" xfId="0" applyFont="1" applyBorder="1" applyAlignment="1"/>
    <xf numFmtId="0" fontId="16" fillId="0" borderId="0" xfId="0" applyFont="1" applyBorder="1" applyAlignment="1">
      <alignment horizontal="right" vertical="center" wrapText="1"/>
    </xf>
    <xf numFmtId="0" fontId="16" fillId="0" borderId="0" xfId="0" applyFont="1" applyAlignment="1">
      <alignment horizontal="right" vertical="center" wrapText="1"/>
    </xf>
    <xf numFmtId="0" fontId="18" fillId="0" borderId="17" xfId="0" applyFont="1" applyBorder="1" applyAlignment="1">
      <alignment horizontal="right" vertical="center" wrapText="1"/>
    </xf>
    <xf numFmtId="0" fontId="18" fillId="0" borderId="0" xfId="0" applyFont="1" applyBorder="1" applyAlignment="1">
      <alignment vertical="center"/>
    </xf>
    <xf numFmtId="0" fontId="0" fillId="2" borderId="0" xfId="0" applyFont="1" applyFill="1" applyAlignment="1">
      <alignment horizontal="center" vertical="center"/>
    </xf>
    <xf numFmtId="0" fontId="0" fillId="0" borderId="0" xfId="0" applyFont="1" applyAlignment="1"/>
    <xf numFmtId="0" fontId="0" fillId="2" borderId="0" xfId="0" applyNumberFormat="1" applyFill="1" applyBorder="1" applyAlignment="1">
      <alignment horizontal="left" vertical="top" wrapText="1" indent="1"/>
    </xf>
    <xf numFmtId="0" fontId="0" fillId="0" borderId="0" xfId="0" applyFont="1" applyBorder="1" applyAlignment="1">
      <alignment horizontal="left" indent="1"/>
    </xf>
    <xf numFmtId="0" fontId="24" fillId="0" borderId="0" xfId="0" applyFont="1" applyBorder="1" applyAlignment="1">
      <alignment horizontal="left" vertical="top" wrapText="1" indent="1"/>
    </xf>
    <xf numFmtId="0" fontId="24" fillId="0" borderId="0" xfId="0" applyFont="1" applyBorder="1" applyAlignment="1">
      <alignment horizontal="left" wrapText="1" indent="1"/>
    </xf>
    <xf numFmtId="0" fontId="21" fillId="4" borderId="8" xfId="0" applyFont="1" applyFill="1" applyBorder="1" applyAlignment="1">
      <alignment horizontal="left" vertical="center" wrapText="1" indent="1"/>
    </xf>
    <xf numFmtId="0" fontId="0" fillId="0" borderId="9" xfId="0" applyBorder="1" applyAlignment="1">
      <alignment horizontal="left" vertical="center" indent="1"/>
    </xf>
    <xf numFmtId="0" fontId="14" fillId="3" borderId="1" xfId="0" applyFont="1" applyFill="1" applyBorder="1" applyAlignment="1">
      <alignment horizontal="center" vertical="center" wrapText="1"/>
    </xf>
    <xf numFmtId="0" fontId="20" fillId="4" borderId="9" xfId="0" applyFont="1" applyFill="1" applyBorder="1" applyAlignment="1">
      <alignment vertical="center" wrapText="1"/>
    </xf>
    <xf numFmtId="0" fontId="20" fillId="4" borderId="12" xfId="0" applyFont="1" applyFill="1" applyBorder="1" applyAlignment="1">
      <alignment vertical="center" wrapText="1"/>
    </xf>
    <xf numFmtId="0" fontId="25" fillId="2" borderId="0" xfId="0" applyFont="1" applyFill="1" applyBorder="1" applyAlignment="1">
      <alignment horizontal="left" vertical="center"/>
    </xf>
    <xf numFmtId="0" fontId="26" fillId="0" borderId="21" xfId="0" applyFont="1" applyBorder="1" applyAlignment="1">
      <alignment horizontal="left"/>
    </xf>
    <xf numFmtId="0" fontId="16" fillId="2" borderId="15" xfId="0" applyFont="1" applyFill="1" applyBorder="1" applyAlignment="1">
      <alignment horizontal="right" vertical="center"/>
    </xf>
    <xf numFmtId="0" fontId="0" fillId="2" borderId="16" xfId="0" applyFill="1" applyBorder="1" applyAlignment="1">
      <alignment horizontal="right" vertical="center"/>
    </xf>
    <xf numFmtId="165" fontId="23" fillId="4" borderId="19" xfId="0" applyNumberFormat="1" applyFont="1" applyFill="1" applyBorder="1" applyAlignment="1">
      <alignment horizontal="center" vertical="center" wrapText="1"/>
    </xf>
    <xf numFmtId="0" fontId="23" fillId="4" borderId="11"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20" xfId="0" applyFont="1" applyFill="1" applyBorder="1" applyAlignment="1">
      <alignment horizontal="center" vertical="center"/>
    </xf>
    <xf numFmtId="0" fontId="16" fillId="5" borderId="0" xfId="0" applyFont="1" applyFill="1" applyAlignment="1" applyProtection="1">
      <alignment horizontal="left" vertical="center" wrapText="1" indent="1"/>
      <protection locked="0"/>
    </xf>
    <xf numFmtId="0" fontId="16" fillId="0" borderId="0" xfId="0" applyFont="1" applyAlignment="1" applyProtection="1">
      <alignment horizontal="left" vertical="center" wrapText="1" indent="1"/>
      <protection locked="0"/>
    </xf>
    <xf numFmtId="0" fontId="0" fillId="4" borderId="9" xfId="0" applyFill="1" applyBorder="1" applyAlignment="1">
      <alignment horizontal="left" vertical="center" indent="1"/>
    </xf>
    <xf numFmtId="0" fontId="16" fillId="2" borderId="16" xfId="0" applyFont="1" applyFill="1" applyBorder="1" applyAlignment="1">
      <alignment horizontal="right" vertical="center"/>
    </xf>
    <xf numFmtId="0" fontId="16" fillId="2" borderId="0" xfId="0" applyFont="1" applyFill="1" applyAlignment="1">
      <alignment horizontal="right" vertical="center" wrapText="1"/>
    </xf>
    <xf numFmtId="0" fontId="18" fillId="0" borderId="18" xfId="0" applyFont="1" applyBorder="1" applyAlignment="1">
      <alignment horizontal="right" vertical="center" wrapText="1"/>
    </xf>
    <xf numFmtId="0" fontId="18" fillId="0" borderId="5" xfId="0" applyFont="1" applyBorder="1" applyAlignment="1">
      <alignment vertical="center"/>
    </xf>
    <xf numFmtId="0" fontId="18" fillId="0" borderId="0" xfId="0" applyFont="1" applyBorder="1" applyAlignment="1">
      <alignment horizontal="right" wrapText="1"/>
    </xf>
    <xf numFmtId="0" fontId="18" fillId="0" borderId="0" xfId="0" applyFont="1" applyBorder="1" applyAlignment="1">
      <alignment wrapText="1"/>
    </xf>
    <xf numFmtId="0" fontId="18" fillId="0" borderId="5" xfId="0" applyFont="1" applyBorder="1" applyAlignment="1">
      <alignment horizontal="right" wrapText="1"/>
    </xf>
    <xf numFmtId="0" fontId="18" fillId="0" borderId="5" xfId="0" applyFont="1" applyBorder="1" applyAlignment="1">
      <alignment wrapText="1"/>
    </xf>
    <xf numFmtId="0" fontId="19" fillId="3" borderId="8" xfId="0" applyFont="1" applyFill="1" applyBorder="1" applyAlignment="1">
      <alignment horizontal="left" vertical="center" indent="1"/>
    </xf>
    <xf numFmtId="0" fontId="13" fillId="3" borderId="9" xfId="0" applyFont="1" applyFill="1" applyBorder="1" applyAlignment="1">
      <alignment horizontal="left" indent="1"/>
    </xf>
    <xf numFmtId="0" fontId="14" fillId="3" borderId="9" xfId="0" applyFont="1" applyFill="1" applyBorder="1" applyAlignment="1">
      <alignment horizontal="right"/>
    </xf>
    <xf numFmtId="0" fontId="14" fillId="3" borderId="10" xfId="0" applyFont="1" applyFill="1" applyBorder="1" applyAlignment="1">
      <alignment horizontal="right"/>
    </xf>
    <xf numFmtId="0" fontId="14" fillId="3" borderId="11" xfId="0" applyFont="1" applyFill="1" applyBorder="1" applyAlignment="1">
      <alignment horizontal="right"/>
    </xf>
    <xf numFmtId="0" fontId="20" fillId="4" borderId="13" xfId="0" applyFont="1" applyFill="1" applyBorder="1" applyAlignment="1">
      <alignment vertical="center" wrapText="1"/>
    </xf>
    <xf numFmtId="0" fontId="20" fillId="4" borderId="3" xfId="0" applyFont="1" applyFill="1" applyBorder="1" applyAlignment="1">
      <alignment vertical="center" wrapText="1"/>
    </xf>
    <xf numFmtId="0" fontId="21" fillId="4" borderId="14" xfId="0" applyFont="1" applyFill="1" applyBorder="1" applyAlignment="1">
      <alignment horizontal="left" vertical="center" wrapText="1" indent="1"/>
    </xf>
    <xf numFmtId="0" fontId="0" fillId="0" borderId="13" xfId="0" applyBorder="1" applyAlignment="1">
      <alignment horizontal="left" indent="1"/>
    </xf>
    <xf numFmtId="0" fontId="22" fillId="0" borderId="15" xfId="0" applyFont="1" applyFill="1" applyBorder="1" applyAlignment="1">
      <alignment horizontal="center" vertical="center"/>
    </xf>
    <xf numFmtId="0" fontId="22" fillId="0" borderId="16" xfId="0" applyFont="1" applyFill="1" applyBorder="1" applyAlignment="1">
      <alignment horizontal="center"/>
    </xf>
  </cellXfs>
  <cellStyles count="2">
    <cellStyle name="Hyperlink" xfId="1" builtinId="8"/>
    <cellStyle name="Normal" xfId="0" builtinId="0"/>
  </cellStyles>
  <dxfs count="23">
    <dxf>
      <fill>
        <patternFill>
          <bgColor rgb="FF92D050"/>
        </patternFill>
      </fill>
    </dxf>
    <dxf>
      <fill>
        <patternFill>
          <bgColor rgb="FFFFFF99"/>
        </patternFill>
      </fill>
    </dxf>
    <dxf>
      <fill>
        <patternFill>
          <bgColor rgb="FFFF9933"/>
        </patternFill>
      </fill>
    </dxf>
    <dxf>
      <font>
        <color theme="0" tint="-0.14996795556505021"/>
      </font>
      <fill>
        <patternFill>
          <bgColor theme="0" tint="-0.14996795556505021"/>
        </patternFill>
      </fill>
    </dxf>
    <dxf>
      <fill>
        <patternFill>
          <bgColor rgb="FF92D050"/>
        </patternFill>
      </fill>
    </dxf>
    <dxf>
      <fill>
        <patternFill>
          <bgColor rgb="FFFF0000"/>
        </patternFill>
      </fill>
    </dxf>
    <dxf>
      <font>
        <color theme="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24994659260841701"/>
      </font>
      <fill>
        <patternFill>
          <bgColor rgb="FFFFFF99"/>
        </patternFill>
      </fill>
    </dxf>
    <dxf>
      <font>
        <color theme="0"/>
      </font>
    </dxf>
    <dxf>
      <font>
        <color theme="0"/>
      </font>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w3.org/TR/WCAG20/" TargetMode="External"/><Relationship Id="rId13" Type="http://schemas.openxmlformats.org/officeDocument/2006/relationships/hyperlink" Target="http://www.w3.org/TR/WCAG/" TargetMode="External"/><Relationship Id="rId18" Type="http://schemas.openxmlformats.org/officeDocument/2006/relationships/hyperlink" Target="http://www.w3.org/TR/WCAG20/" TargetMode="External"/><Relationship Id="rId3" Type="http://schemas.openxmlformats.org/officeDocument/2006/relationships/hyperlink" Target="http://www.w3.org/TR/WCAG20/" TargetMode="External"/><Relationship Id="rId7" Type="http://schemas.openxmlformats.org/officeDocument/2006/relationships/hyperlink" Target="http://www.w3.org/TR/WCAG20/" TargetMode="External"/><Relationship Id="rId12" Type="http://schemas.openxmlformats.org/officeDocument/2006/relationships/hyperlink" Target="http://www.w3.org/TR/WCAG20/" TargetMode="External"/><Relationship Id="rId17" Type="http://schemas.openxmlformats.org/officeDocument/2006/relationships/hyperlink" Target="http://www.w3.org/TR/WCAG20/" TargetMode="External"/><Relationship Id="rId2" Type="http://schemas.openxmlformats.org/officeDocument/2006/relationships/hyperlink" Target="http://www.w3.org/TR/WCAG20/" TargetMode="External"/><Relationship Id="rId16" Type="http://schemas.openxmlformats.org/officeDocument/2006/relationships/hyperlink" Target="http://www.section508.gov/index.cfm?fuseAction=stdsdoc" TargetMode="External"/><Relationship Id="rId1" Type="http://schemas.openxmlformats.org/officeDocument/2006/relationships/hyperlink" Target="http://www.w3.org/TR/WCAG20/" TargetMode="External"/><Relationship Id="rId6" Type="http://schemas.openxmlformats.org/officeDocument/2006/relationships/hyperlink" Target="http://www.w3.org/TR/WCAG20/" TargetMode="External"/><Relationship Id="rId11" Type="http://schemas.openxmlformats.org/officeDocument/2006/relationships/hyperlink" Target="http://www.w3.org/TR/WCAG20/" TargetMode="External"/><Relationship Id="rId5" Type="http://schemas.openxmlformats.org/officeDocument/2006/relationships/hyperlink" Target="http://www.w3.org/TR/WCAG20/" TargetMode="External"/><Relationship Id="rId15" Type="http://schemas.openxmlformats.org/officeDocument/2006/relationships/hyperlink" Target="http://www.w3.org/TR/WCAG20/" TargetMode="External"/><Relationship Id="rId10" Type="http://schemas.openxmlformats.org/officeDocument/2006/relationships/hyperlink" Target="http://www.w3.org/TR/WCAG20/" TargetMode="External"/><Relationship Id="rId19" Type="http://schemas.openxmlformats.org/officeDocument/2006/relationships/printerSettings" Target="../printerSettings/printerSettings1.bin"/><Relationship Id="rId4" Type="http://schemas.openxmlformats.org/officeDocument/2006/relationships/hyperlink" Target="http://www.w3.org/TR/WCAG20/" TargetMode="External"/><Relationship Id="rId9" Type="http://schemas.openxmlformats.org/officeDocument/2006/relationships/hyperlink" Target="http://www.w3.org/TR/WCAG20/" TargetMode="External"/><Relationship Id="rId14" Type="http://schemas.openxmlformats.org/officeDocument/2006/relationships/hyperlink" Target="http://architecture.hhsc.state.tx.us/myweb/Accessibility/procedures_htm/ch1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7"/>
  <sheetViews>
    <sheetView tabSelected="1" view="pageLayout" topLeftCell="B8" zoomScaleNormal="100" workbookViewId="0">
      <selection activeCell="K11" sqref="K11"/>
    </sheetView>
  </sheetViews>
  <sheetFormatPr defaultRowHeight="12.75" x14ac:dyDescent="0.2"/>
  <cols>
    <col min="1" max="1" width="6.7109375" style="2" customWidth="1"/>
    <col min="2" max="2" width="88.42578125" style="1" customWidth="1"/>
    <col min="3" max="3" width="10.7109375" style="3" customWidth="1"/>
    <col min="4" max="4" width="21.28515625" style="4" customWidth="1"/>
    <col min="5" max="5" width="37.42578125" style="3" customWidth="1"/>
    <col min="6" max="6" width="18.140625" style="3" customWidth="1"/>
    <col min="7" max="7" width="10.140625" style="3" customWidth="1"/>
    <col min="8" max="8" width="7.85546875" style="2" hidden="1" customWidth="1"/>
    <col min="17" max="17" width="9.140625" style="12"/>
  </cols>
  <sheetData>
    <row r="1" spans="1:17" x14ac:dyDescent="0.2">
      <c r="A1" s="49"/>
      <c r="B1" s="50"/>
      <c r="C1" s="50"/>
      <c r="D1" s="50"/>
      <c r="E1" s="50"/>
      <c r="F1" s="50"/>
      <c r="G1" s="50"/>
      <c r="H1" s="50"/>
      <c r="I1" s="9"/>
      <c r="J1" s="9"/>
      <c r="K1" s="9"/>
      <c r="L1" s="9"/>
      <c r="M1" s="9"/>
      <c r="N1" s="9"/>
    </row>
    <row r="2" spans="1:17" ht="27" customHeight="1" x14ac:dyDescent="0.2">
      <c r="A2" s="74" t="s">
        <v>96</v>
      </c>
      <c r="B2" s="74"/>
      <c r="C2" s="70"/>
      <c r="D2" s="70"/>
      <c r="E2" s="71"/>
      <c r="F2" s="42"/>
      <c r="G2" s="42"/>
      <c r="H2" s="41"/>
      <c r="I2" s="9"/>
      <c r="J2" s="9"/>
      <c r="K2" s="9"/>
      <c r="L2" s="9"/>
      <c r="M2" s="9"/>
      <c r="N2" s="9"/>
    </row>
    <row r="3" spans="1:17" ht="8.25" customHeight="1" x14ac:dyDescent="0.2">
      <c r="A3" s="5"/>
      <c r="B3" s="6"/>
      <c r="C3" s="7"/>
      <c r="D3" s="8"/>
      <c r="E3" s="7"/>
      <c r="F3" s="7"/>
      <c r="G3" s="7"/>
      <c r="H3" s="5"/>
      <c r="I3" s="9"/>
      <c r="J3" s="9"/>
      <c r="K3" s="9"/>
      <c r="L3" s="9"/>
      <c r="M3" s="9"/>
      <c r="N3" s="9"/>
    </row>
    <row r="4" spans="1:17" s="1" customFormat="1" ht="46.5" customHeight="1" x14ac:dyDescent="0.2">
      <c r="A4" s="51" t="s">
        <v>130</v>
      </c>
      <c r="B4" s="52"/>
      <c r="C4" s="52"/>
      <c r="D4" s="52"/>
      <c r="E4" s="52"/>
      <c r="F4" s="52"/>
      <c r="G4" s="52"/>
      <c r="H4" s="52"/>
      <c r="I4" s="6"/>
      <c r="J4" s="6"/>
      <c r="K4" s="6"/>
      <c r="L4" s="6"/>
      <c r="M4" s="6"/>
      <c r="N4" s="6"/>
      <c r="Q4" s="13"/>
    </row>
    <row r="5" spans="1:17" s="19" customFormat="1" ht="27" customHeight="1" x14ac:dyDescent="0.2">
      <c r="A5" s="53" t="s">
        <v>129</v>
      </c>
      <c r="B5" s="54"/>
      <c r="C5" s="54"/>
      <c r="D5" s="54"/>
      <c r="E5" s="54"/>
      <c r="F5" s="54"/>
      <c r="G5" s="54"/>
      <c r="H5" s="54"/>
      <c r="I5" s="18"/>
      <c r="J5" s="18"/>
      <c r="K5" s="18"/>
      <c r="L5" s="18"/>
      <c r="M5" s="18"/>
      <c r="N5" s="18"/>
      <c r="Q5" s="20"/>
    </row>
    <row r="6" spans="1:17" ht="8.25" customHeight="1" x14ac:dyDescent="0.2">
      <c r="A6" s="5"/>
      <c r="B6" s="6"/>
      <c r="C6" s="7"/>
      <c r="D6" s="8"/>
      <c r="E6" s="7"/>
      <c r="F6" s="7"/>
      <c r="G6" s="7"/>
      <c r="H6" s="5"/>
      <c r="I6" s="9"/>
      <c r="J6" s="9"/>
      <c r="K6" s="9"/>
      <c r="L6" s="9"/>
      <c r="M6" s="9"/>
      <c r="N6" s="9"/>
    </row>
    <row r="7" spans="1:17" ht="30" customHeight="1" thickBot="1" x14ac:dyDescent="0.25">
      <c r="A7" s="60" t="s">
        <v>90</v>
      </c>
      <c r="B7" s="61"/>
      <c r="C7" s="21" t="s">
        <v>58</v>
      </c>
      <c r="D7" s="21" t="s">
        <v>46</v>
      </c>
      <c r="E7" s="21" t="s">
        <v>54</v>
      </c>
      <c r="F7" s="57" t="s">
        <v>88</v>
      </c>
      <c r="G7" s="57"/>
      <c r="H7" s="22" t="s">
        <v>89</v>
      </c>
      <c r="I7" s="9"/>
      <c r="J7" s="9"/>
      <c r="K7" s="9"/>
      <c r="L7" s="9"/>
      <c r="M7" s="9"/>
      <c r="N7" s="9"/>
    </row>
    <row r="8" spans="1:17" ht="37.5" customHeight="1" x14ac:dyDescent="0.2">
      <c r="A8" s="55" t="s">
        <v>0</v>
      </c>
      <c r="B8" s="72"/>
      <c r="C8" s="58" t="s">
        <v>91</v>
      </c>
      <c r="D8" s="58"/>
      <c r="E8" s="58"/>
      <c r="F8" s="58"/>
      <c r="G8" s="58"/>
      <c r="H8" s="59"/>
      <c r="I8" s="9"/>
      <c r="J8" s="9"/>
      <c r="K8" s="9"/>
      <c r="L8" s="9"/>
      <c r="M8" s="9"/>
      <c r="N8" s="9"/>
    </row>
    <row r="9" spans="1:17" ht="38.25" x14ac:dyDescent="0.2">
      <c r="A9" s="29" t="s">
        <v>4</v>
      </c>
      <c r="B9" s="30" t="s">
        <v>61</v>
      </c>
      <c r="C9" s="31" t="s">
        <v>59</v>
      </c>
      <c r="D9" s="32" t="s">
        <v>53</v>
      </c>
      <c r="E9" s="33"/>
      <c r="F9" s="34">
        <f>IF(D9="does not support","list date full support planned, if any &gt;",0)</f>
        <v>0</v>
      </c>
      <c r="G9" s="33"/>
      <c r="H9" s="23" t="str">
        <f t="shared" ref="H9:H22" si="0">IF(D9="supports",1,IF(D9="supports w/exceptions",2,IF(D9="does not support",3,"")))</f>
        <v/>
      </c>
      <c r="I9" s="9"/>
      <c r="J9" s="9"/>
      <c r="K9" s="9"/>
      <c r="L9" s="9"/>
      <c r="M9" s="9"/>
      <c r="N9" s="9"/>
    </row>
    <row r="10" spans="1:17" ht="25.5" x14ac:dyDescent="0.2">
      <c r="A10" s="29" t="s">
        <v>5</v>
      </c>
      <c r="B10" s="30" t="s">
        <v>62</v>
      </c>
      <c r="C10" s="31" t="s">
        <v>59</v>
      </c>
      <c r="D10" s="32" t="s">
        <v>53</v>
      </c>
      <c r="E10" s="33"/>
      <c r="F10" s="34">
        <f>IF(D10="does not support","list date full support planned, if any &gt;",0)</f>
        <v>0</v>
      </c>
      <c r="G10" s="33"/>
      <c r="H10" s="23" t="str">
        <f t="shared" si="0"/>
        <v/>
      </c>
      <c r="I10" s="9"/>
      <c r="J10" s="9"/>
      <c r="K10" s="9"/>
      <c r="L10" s="9"/>
      <c r="M10" s="9"/>
      <c r="N10" s="9"/>
    </row>
    <row r="11" spans="1:17" ht="25.5" x14ac:dyDescent="0.2">
      <c r="A11" s="29" t="s">
        <v>6</v>
      </c>
      <c r="B11" s="30" t="s">
        <v>63</v>
      </c>
      <c r="C11" s="31" t="s">
        <v>59</v>
      </c>
      <c r="D11" s="32" t="s">
        <v>53</v>
      </c>
      <c r="E11" s="33"/>
      <c r="F11" s="34">
        <f t="shared" ref="F11:F22" si="1">IF(D11="does not support","list date full support planned, if any &gt;",0)</f>
        <v>0</v>
      </c>
      <c r="G11" s="33"/>
      <c r="H11" s="23" t="str">
        <f t="shared" si="0"/>
        <v/>
      </c>
      <c r="I11" s="9"/>
      <c r="J11" s="9"/>
      <c r="K11" s="9"/>
      <c r="L11" s="9"/>
      <c r="M11" s="9"/>
      <c r="N11" s="9"/>
    </row>
    <row r="12" spans="1:17" ht="25.5" x14ac:dyDescent="0.2">
      <c r="A12" s="29" t="s">
        <v>7</v>
      </c>
      <c r="B12" s="30" t="s">
        <v>64</v>
      </c>
      <c r="C12" s="31" t="s">
        <v>59</v>
      </c>
      <c r="D12" s="32" t="s">
        <v>53</v>
      </c>
      <c r="E12" s="33"/>
      <c r="F12" s="34">
        <f t="shared" si="1"/>
        <v>0</v>
      </c>
      <c r="G12" s="33"/>
      <c r="H12" s="23" t="str">
        <f t="shared" si="0"/>
        <v/>
      </c>
      <c r="I12" s="9"/>
      <c r="J12" s="9"/>
      <c r="K12" s="9"/>
      <c r="L12" s="9"/>
      <c r="M12" s="9"/>
      <c r="N12" s="9"/>
    </row>
    <row r="13" spans="1:17" ht="26.25" customHeight="1" x14ac:dyDescent="0.2">
      <c r="A13" s="29" t="s">
        <v>8</v>
      </c>
      <c r="B13" s="30" t="s">
        <v>65</v>
      </c>
      <c r="C13" s="31" t="s">
        <v>60</v>
      </c>
      <c r="D13" s="32" t="s">
        <v>53</v>
      </c>
      <c r="E13" s="33"/>
      <c r="F13" s="34">
        <f t="shared" si="1"/>
        <v>0</v>
      </c>
      <c r="G13" s="33"/>
      <c r="H13" s="23" t="str">
        <f t="shared" si="0"/>
        <v/>
      </c>
      <c r="I13" s="9"/>
      <c r="J13" s="9"/>
      <c r="K13" s="9"/>
      <c r="L13" s="9"/>
      <c r="M13" s="9"/>
      <c r="N13" s="9"/>
    </row>
    <row r="14" spans="1:17" x14ac:dyDescent="0.2">
      <c r="A14" s="29" t="s">
        <v>9</v>
      </c>
      <c r="B14" s="30" t="s">
        <v>66</v>
      </c>
      <c r="C14" s="31" t="s">
        <v>60</v>
      </c>
      <c r="D14" s="32" t="s">
        <v>53</v>
      </c>
      <c r="E14" s="33"/>
      <c r="F14" s="34">
        <f t="shared" si="1"/>
        <v>0</v>
      </c>
      <c r="G14" s="33"/>
      <c r="H14" s="23" t="str">
        <f t="shared" si="0"/>
        <v/>
      </c>
      <c r="I14" s="9"/>
      <c r="J14" s="9"/>
      <c r="K14" s="9"/>
      <c r="L14" s="9"/>
      <c r="M14" s="9"/>
      <c r="N14" s="9"/>
    </row>
    <row r="15" spans="1:17" ht="38.25" x14ac:dyDescent="0.2">
      <c r="A15" s="29" t="s">
        <v>10</v>
      </c>
      <c r="B15" s="30" t="s">
        <v>67</v>
      </c>
      <c r="C15" s="31" t="s">
        <v>59</v>
      </c>
      <c r="D15" s="32" t="s">
        <v>53</v>
      </c>
      <c r="E15" s="33"/>
      <c r="F15" s="34">
        <f t="shared" si="1"/>
        <v>0</v>
      </c>
      <c r="G15" s="33"/>
      <c r="H15" s="23" t="str">
        <f t="shared" si="0"/>
        <v/>
      </c>
      <c r="I15" s="9"/>
      <c r="J15" s="9"/>
      <c r="K15" s="9"/>
      <c r="L15" s="9"/>
      <c r="M15" s="9"/>
      <c r="N15" s="9"/>
      <c r="Q15" s="12" t="s">
        <v>53</v>
      </c>
    </row>
    <row r="16" spans="1:17" ht="38.25" x14ac:dyDescent="0.2">
      <c r="A16" s="29" t="s">
        <v>11</v>
      </c>
      <c r="B16" s="30" t="s">
        <v>128</v>
      </c>
      <c r="C16" s="31" t="s">
        <v>59</v>
      </c>
      <c r="D16" s="32" t="s">
        <v>53</v>
      </c>
      <c r="E16" s="33"/>
      <c r="F16" s="34">
        <f t="shared" si="1"/>
        <v>0</v>
      </c>
      <c r="G16" s="33"/>
      <c r="H16" s="23" t="str">
        <f t="shared" si="0"/>
        <v/>
      </c>
      <c r="I16" s="9"/>
      <c r="J16" s="9"/>
      <c r="K16" s="9"/>
      <c r="L16" s="9"/>
      <c r="M16" s="9"/>
      <c r="N16" s="9"/>
      <c r="Q16" s="12" t="s">
        <v>47</v>
      </c>
    </row>
    <row r="17" spans="1:17" ht="38.25" x14ac:dyDescent="0.2">
      <c r="A17" s="29" t="s">
        <v>12</v>
      </c>
      <c r="B17" s="30" t="s">
        <v>68</v>
      </c>
      <c r="C17" s="31" t="s">
        <v>59</v>
      </c>
      <c r="D17" s="32" t="s">
        <v>53</v>
      </c>
      <c r="E17" s="33"/>
      <c r="F17" s="34">
        <f t="shared" si="1"/>
        <v>0</v>
      </c>
      <c r="G17" s="33"/>
      <c r="H17" s="23" t="str">
        <f t="shared" si="0"/>
        <v/>
      </c>
      <c r="I17" s="9"/>
      <c r="J17" s="9"/>
      <c r="K17" s="9"/>
      <c r="L17" s="9"/>
      <c r="M17" s="9"/>
      <c r="N17" s="9"/>
      <c r="Q17" s="12" t="s">
        <v>48</v>
      </c>
    </row>
    <row r="18" spans="1:17" ht="25.5" x14ac:dyDescent="0.2">
      <c r="A18" s="29" t="s">
        <v>13</v>
      </c>
      <c r="B18" s="30" t="s">
        <v>69</v>
      </c>
      <c r="C18" s="31" t="s">
        <v>59</v>
      </c>
      <c r="D18" s="32" t="s">
        <v>53</v>
      </c>
      <c r="E18" s="33"/>
      <c r="F18" s="34">
        <f t="shared" si="1"/>
        <v>0</v>
      </c>
      <c r="G18" s="33"/>
      <c r="H18" s="23" t="str">
        <f t="shared" si="0"/>
        <v/>
      </c>
      <c r="I18" s="9"/>
      <c r="J18" s="9"/>
      <c r="K18" s="9"/>
      <c r="L18" s="9"/>
      <c r="M18" s="9"/>
      <c r="N18" s="9"/>
      <c r="Q18" s="12" t="s">
        <v>49</v>
      </c>
    </row>
    <row r="19" spans="1:17" ht="42.75" customHeight="1" x14ac:dyDescent="0.2">
      <c r="A19" s="29" t="s">
        <v>14</v>
      </c>
      <c r="B19" s="30" t="s">
        <v>108</v>
      </c>
      <c r="C19" s="31" t="s">
        <v>59</v>
      </c>
      <c r="D19" s="32" t="s">
        <v>53</v>
      </c>
      <c r="E19" s="33"/>
      <c r="F19" s="34">
        <f t="shared" si="1"/>
        <v>0</v>
      </c>
      <c r="G19" s="33"/>
      <c r="H19" s="23" t="str">
        <f t="shared" si="0"/>
        <v/>
      </c>
      <c r="I19" s="9"/>
      <c r="J19" s="9"/>
      <c r="K19" s="9"/>
      <c r="L19" s="9"/>
      <c r="M19" s="9"/>
      <c r="N19" s="9"/>
      <c r="Q19" s="12" t="s">
        <v>50</v>
      </c>
    </row>
    <row r="20" spans="1:17" ht="25.5" x14ac:dyDescent="0.2">
      <c r="A20" s="29" t="s">
        <v>15</v>
      </c>
      <c r="B20" s="35" t="s">
        <v>124</v>
      </c>
      <c r="C20" s="31" t="s">
        <v>60</v>
      </c>
      <c r="D20" s="32" t="s">
        <v>53</v>
      </c>
      <c r="E20" s="33"/>
      <c r="F20" s="34">
        <f t="shared" si="1"/>
        <v>0</v>
      </c>
      <c r="G20" s="33"/>
      <c r="H20" s="23" t="str">
        <f t="shared" si="0"/>
        <v/>
      </c>
      <c r="I20" s="9"/>
      <c r="J20" s="9"/>
      <c r="K20" s="9"/>
      <c r="L20" s="9"/>
      <c r="M20" s="9"/>
      <c r="N20" s="9"/>
    </row>
    <row r="21" spans="1:17" ht="25.5" x14ac:dyDescent="0.2">
      <c r="A21" s="29" t="s">
        <v>16</v>
      </c>
      <c r="B21" s="30" t="s">
        <v>70</v>
      </c>
      <c r="C21" s="31" t="s">
        <v>60</v>
      </c>
      <c r="D21" s="32" t="s">
        <v>53</v>
      </c>
      <c r="E21" s="33"/>
      <c r="F21" s="34">
        <f t="shared" si="1"/>
        <v>0</v>
      </c>
      <c r="G21" s="33"/>
      <c r="H21" s="23" t="str">
        <f t="shared" si="0"/>
        <v/>
      </c>
      <c r="I21" s="9"/>
      <c r="J21" s="9"/>
      <c r="K21" s="9"/>
      <c r="L21" s="9"/>
      <c r="M21" s="9"/>
      <c r="N21" s="9"/>
      <c r="Q21" s="12" t="s">
        <v>45</v>
      </c>
    </row>
    <row r="22" spans="1:17" ht="26.25" thickBot="1" x14ac:dyDescent="0.25">
      <c r="A22" s="29" t="s">
        <v>17</v>
      </c>
      <c r="B22" s="36" t="s">
        <v>125</v>
      </c>
      <c r="C22" s="31" t="s">
        <v>60</v>
      </c>
      <c r="D22" s="32" t="s">
        <v>53</v>
      </c>
      <c r="E22" s="33"/>
      <c r="F22" s="34">
        <f t="shared" si="1"/>
        <v>0</v>
      </c>
      <c r="G22" s="33"/>
      <c r="H22" s="24" t="str">
        <f t="shared" si="0"/>
        <v/>
      </c>
      <c r="I22" s="9"/>
      <c r="J22" s="9"/>
      <c r="K22" s="9"/>
      <c r="L22" s="9"/>
      <c r="M22" s="9"/>
      <c r="N22" s="9"/>
    </row>
    <row r="23" spans="1:17" ht="25.5" hidden="1" customHeight="1" thickBot="1" x14ac:dyDescent="0.25">
      <c r="A23" s="62" t="s">
        <v>52</v>
      </c>
      <c r="B23" s="63"/>
      <c r="C23" s="63"/>
      <c r="D23" s="63"/>
      <c r="E23" s="63"/>
      <c r="F23" s="63"/>
      <c r="G23" s="63"/>
      <c r="H23" s="25" t="e">
        <f>AVERAGE(H9:H22)</f>
        <v>#DIV/0!</v>
      </c>
      <c r="I23" s="10"/>
      <c r="J23" s="9"/>
      <c r="K23" s="9"/>
      <c r="L23" s="9"/>
      <c r="M23" s="9"/>
      <c r="N23" s="9"/>
    </row>
    <row r="24" spans="1:17" ht="36.75" customHeight="1" x14ac:dyDescent="0.2">
      <c r="A24" s="55" t="s">
        <v>1</v>
      </c>
      <c r="B24" s="56"/>
      <c r="C24" s="58" t="s">
        <v>92</v>
      </c>
      <c r="D24" s="58"/>
      <c r="E24" s="58"/>
      <c r="F24" s="58"/>
      <c r="G24" s="58"/>
      <c r="H24" s="59"/>
      <c r="I24" s="9"/>
      <c r="J24" s="9"/>
      <c r="K24" s="9"/>
      <c r="L24" s="9"/>
      <c r="M24" s="9"/>
      <c r="N24" s="9"/>
    </row>
    <row r="25" spans="1:17" ht="38.25" x14ac:dyDescent="0.2">
      <c r="A25" s="29" t="s">
        <v>18</v>
      </c>
      <c r="B25" s="30" t="s">
        <v>71</v>
      </c>
      <c r="C25" s="31" t="s">
        <v>59</v>
      </c>
      <c r="D25" s="32" t="s">
        <v>53</v>
      </c>
      <c r="E25" s="33"/>
      <c r="F25" s="34">
        <f t="shared" ref="F25:F44" si="2">IF(D25="does not support","list date full support planned, if any &gt;",0)</f>
        <v>0</v>
      </c>
      <c r="G25" s="33"/>
      <c r="H25" s="23" t="str">
        <f t="shared" ref="H25:H44" si="3">IF(D25="supports",1,IF(D25="supports w/exceptions",2,IF(D25="does not support",3,"")))</f>
        <v/>
      </c>
      <c r="I25" s="9"/>
      <c r="J25" s="9"/>
      <c r="K25" s="9"/>
      <c r="L25" s="9"/>
      <c r="M25" s="9"/>
      <c r="N25" s="9"/>
    </row>
    <row r="26" spans="1:17" ht="51" x14ac:dyDescent="0.2">
      <c r="A26" s="29" t="s">
        <v>19</v>
      </c>
      <c r="B26" s="30" t="s">
        <v>109</v>
      </c>
      <c r="C26" s="31" t="s">
        <v>59</v>
      </c>
      <c r="D26" s="32" t="s">
        <v>53</v>
      </c>
      <c r="E26" s="33"/>
      <c r="F26" s="34">
        <f t="shared" si="2"/>
        <v>0</v>
      </c>
      <c r="G26" s="33"/>
      <c r="H26" s="23" t="str">
        <f t="shared" si="3"/>
        <v/>
      </c>
      <c r="I26" s="9"/>
      <c r="J26" s="9"/>
      <c r="K26" s="9"/>
      <c r="L26" s="9"/>
      <c r="M26" s="9"/>
      <c r="N26" s="9"/>
    </row>
    <row r="27" spans="1:17" ht="25.5" x14ac:dyDescent="0.2">
      <c r="A27" s="29" t="s">
        <v>20</v>
      </c>
      <c r="B27" s="30" t="s">
        <v>105</v>
      </c>
      <c r="C27" s="31" t="s">
        <v>59</v>
      </c>
      <c r="D27" s="40"/>
      <c r="E27" s="33"/>
      <c r="F27" s="34">
        <f t="shared" si="2"/>
        <v>0</v>
      </c>
      <c r="G27" s="33"/>
      <c r="H27" s="23" t="str">
        <f t="shared" si="3"/>
        <v/>
      </c>
      <c r="I27" s="9"/>
      <c r="J27" s="9"/>
      <c r="K27" s="9"/>
      <c r="L27" s="9"/>
      <c r="M27" s="9"/>
      <c r="N27" s="9"/>
    </row>
    <row r="28" spans="1:17" ht="27.75" customHeight="1" x14ac:dyDescent="0.2">
      <c r="A28" s="29"/>
      <c r="B28" s="37" t="s">
        <v>73</v>
      </c>
      <c r="C28" s="31"/>
      <c r="D28" s="32" t="s">
        <v>53</v>
      </c>
      <c r="E28" s="33"/>
      <c r="F28" s="34">
        <f t="shared" si="2"/>
        <v>0</v>
      </c>
      <c r="G28" s="33"/>
      <c r="H28" s="23" t="str">
        <f t="shared" si="3"/>
        <v/>
      </c>
      <c r="I28" s="9"/>
      <c r="J28" s="9"/>
      <c r="K28" s="9"/>
      <c r="L28" s="9"/>
      <c r="M28" s="9"/>
      <c r="N28" s="9"/>
    </row>
    <row r="29" spans="1:17" ht="25.5" x14ac:dyDescent="0.2">
      <c r="A29" s="29"/>
      <c r="B29" s="37" t="s">
        <v>72</v>
      </c>
      <c r="C29" s="31"/>
      <c r="D29" s="32" t="s">
        <v>53</v>
      </c>
      <c r="E29" s="33"/>
      <c r="F29" s="34">
        <f t="shared" si="2"/>
        <v>0</v>
      </c>
      <c r="G29" s="33"/>
      <c r="H29" s="23" t="str">
        <f t="shared" si="3"/>
        <v/>
      </c>
      <c r="I29" s="9"/>
      <c r="J29" s="9"/>
      <c r="K29" s="9"/>
      <c r="L29" s="9"/>
      <c r="M29" s="9"/>
      <c r="N29" s="9"/>
    </row>
    <row r="30" spans="1:17" ht="38.25" x14ac:dyDescent="0.2">
      <c r="A30" s="29"/>
      <c r="B30" s="37" t="s">
        <v>74</v>
      </c>
      <c r="C30" s="31"/>
      <c r="D30" s="32" t="s">
        <v>53</v>
      </c>
      <c r="E30" s="33"/>
      <c r="F30" s="34">
        <f t="shared" si="2"/>
        <v>0</v>
      </c>
      <c r="G30" s="33"/>
      <c r="H30" s="23" t="str">
        <f t="shared" si="3"/>
        <v/>
      </c>
      <c r="I30" s="9"/>
      <c r="J30" s="9"/>
      <c r="K30" s="9"/>
      <c r="L30" s="9"/>
      <c r="M30" s="9"/>
      <c r="N30" s="9"/>
    </row>
    <row r="31" spans="1:17" ht="25.5" x14ac:dyDescent="0.2">
      <c r="A31" s="29"/>
      <c r="B31" s="37" t="s">
        <v>76</v>
      </c>
      <c r="C31" s="31"/>
      <c r="D31" s="32" t="s">
        <v>53</v>
      </c>
      <c r="E31" s="33"/>
      <c r="F31" s="34">
        <f t="shared" si="2"/>
        <v>0</v>
      </c>
      <c r="G31" s="33"/>
      <c r="H31" s="23" t="str">
        <f t="shared" si="3"/>
        <v/>
      </c>
      <c r="I31" s="9"/>
      <c r="J31" s="9"/>
      <c r="K31" s="9"/>
      <c r="L31" s="9"/>
      <c r="M31" s="9"/>
      <c r="N31" s="9"/>
    </row>
    <row r="32" spans="1:17" ht="28.5" customHeight="1" x14ac:dyDescent="0.2">
      <c r="A32" s="29"/>
      <c r="B32" s="37" t="s">
        <v>110</v>
      </c>
      <c r="C32" s="31"/>
      <c r="D32" s="32" t="s">
        <v>53</v>
      </c>
      <c r="E32" s="33"/>
      <c r="F32" s="34">
        <f t="shared" si="2"/>
        <v>0</v>
      </c>
      <c r="G32" s="33"/>
      <c r="H32" s="23" t="str">
        <f t="shared" si="3"/>
        <v/>
      </c>
      <c r="I32" s="9"/>
      <c r="J32" s="9"/>
      <c r="K32" s="9"/>
      <c r="L32" s="9"/>
      <c r="M32" s="9"/>
      <c r="N32" s="9"/>
    </row>
    <row r="33" spans="1:14" ht="27" customHeight="1" x14ac:dyDescent="0.2">
      <c r="A33" s="29"/>
      <c r="B33" s="37" t="s">
        <v>43</v>
      </c>
      <c r="C33" s="31"/>
      <c r="D33" s="32" t="s">
        <v>53</v>
      </c>
      <c r="E33" s="33"/>
      <c r="F33" s="34">
        <f t="shared" si="2"/>
        <v>0</v>
      </c>
      <c r="G33" s="33"/>
      <c r="H33" s="23" t="str">
        <f t="shared" si="3"/>
        <v/>
      </c>
      <c r="I33" s="9"/>
      <c r="J33" s="9"/>
      <c r="K33" s="9"/>
      <c r="L33" s="9"/>
      <c r="M33" s="9"/>
      <c r="N33" s="9"/>
    </row>
    <row r="34" spans="1:14" ht="25.5" x14ac:dyDescent="0.2">
      <c r="A34" s="29" t="s">
        <v>21</v>
      </c>
      <c r="B34" s="30" t="s">
        <v>111</v>
      </c>
      <c r="C34" s="31" t="s">
        <v>59</v>
      </c>
      <c r="D34" s="40"/>
      <c r="E34" s="33"/>
      <c r="F34" s="34"/>
      <c r="G34" s="33"/>
      <c r="H34" s="23" t="str">
        <f t="shared" si="3"/>
        <v/>
      </c>
      <c r="I34" s="9"/>
      <c r="J34" s="9"/>
      <c r="K34" s="9"/>
      <c r="L34" s="9"/>
      <c r="M34" s="9"/>
      <c r="N34" s="9"/>
    </row>
    <row r="35" spans="1:14" ht="54" customHeight="1" x14ac:dyDescent="0.2">
      <c r="A35" s="29"/>
      <c r="B35" s="37" t="s">
        <v>75</v>
      </c>
      <c r="C35" s="31"/>
      <c r="D35" s="32" t="s">
        <v>53</v>
      </c>
      <c r="E35" s="33"/>
      <c r="F35" s="34">
        <f t="shared" si="2"/>
        <v>0</v>
      </c>
      <c r="G35" s="33"/>
      <c r="H35" s="23" t="str">
        <f t="shared" si="3"/>
        <v/>
      </c>
      <c r="I35" s="9"/>
      <c r="J35" s="9"/>
      <c r="K35" s="9"/>
      <c r="L35" s="9"/>
      <c r="M35" s="9"/>
      <c r="N35" s="9"/>
    </row>
    <row r="36" spans="1:14" ht="38.25" x14ac:dyDescent="0.2">
      <c r="A36" s="29"/>
      <c r="B36" s="37" t="s">
        <v>44</v>
      </c>
      <c r="C36" s="31"/>
      <c r="D36" s="32" t="s">
        <v>53</v>
      </c>
      <c r="E36" s="33"/>
      <c r="F36" s="34">
        <f t="shared" si="2"/>
        <v>0</v>
      </c>
      <c r="G36" s="33"/>
      <c r="H36" s="23" t="str">
        <f t="shared" si="3"/>
        <v/>
      </c>
      <c r="I36" s="9"/>
      <c r="J36" s="9"/>
      <c r="K36" s="9"/>
      <c r="L36" s="9"/>
      <c r="M36" s="9"/>
      <c r="N36" s="9"/>
    </row>
    <row r="37" spans="1:14" ht="38.25" x14ac:dyDescent="0.2">
      <c r="A37" s="29" t="s">
        <v>22</v>
      </c>
      <c r="B37" s="30" t="s">
        <v>95</v>
      </c>
      <c r="C37" s="31" t="s">
        <v>59</v>
      </c>
      <c r="D37" s="32" t="s">
        <v>53</v>
      </c>
      <c r="E37" s="33"/>
      <c r="F37" s="34">
        <f t="shared" si="2"/>
        <v>0</v>
      </c>
      <c r="G37" s="33"/>
      <c r="H37" s="23" t="str">
        <f t="shared" si="3"/>
        <v/>
      </c>
      <c r="I37" s="9"/>
      <c r="J37" s="9"/>
      <c r="K37" s="9"/>
      <c r="L37" s="9"/>
      <c r="M37" s="9"/>
      <c r="N37" s="9"/>
    </row>
    <row r="38" spans="1:14" ht="25.5" x14ac:dyDescent="0.2">
      <c r="A38" s="29" t="s">
        <v>23</v>
      </c>
      <c r="B38" s="30" t="s">
        <v>77</v>
      </c>
      <c r="C38" s="31" t="s">
        <v>59</v>
      </c>
      <c r="D38" s="32" t="s">
        <v>53</v>
      </c>
      <c r="E38" s="33"/>
      <c r="F38" s="34">
        <f t="shared" si="2"/>
        <v>0</v>
      </c>
      <c r="G38" s="33"/>
      <c r="H38" s="23" t="str">
        <f t="shared" si="3"/>
        <v/>
      </c>
      <c r="I38" s="9"/>
      <c r="J38" s="9"/>
      <c r="K38" s="9"/>
      <c r="L38" s="9"/>
      <c r="M38" s="9"/>
      <c r="N38" s="9"/>
    </row>
    <row r="39" spans="1:14" ht="23.25" customHeight="1" x14ac:dyDescent="0.2">
      <c r="A39" s="29" t="s">
        <v>24</v>
      </c>
      <c r="B39" s="30" t="s">
        <v>112</v>
      </c>
      <c r="C39" s="31" t="s">
        <v>59</v>
      </c>
      <c r="D39" s="32" t="s">
        <v>53</v>
      </c>
      <c r="E39" s="33"/>
      <c r="F39" s="34">
        <f t="shared" si="2"/>
        <v>0</v>
      </c>
      <c r="G39" s="33"/>
      <c r="H39" s="23" t="str">
        <f t="shared" si="3"/>
        <v/>
      </c>
      <c r="I39" s="9"/>
      <c r="J39" s="9"/>
      <c r="K39" s="9"/>
      <c r="L39" s="9"/>
      <c r="M39" s="9"/>
      <c r="N39" s="9"/>
    </row>
    <row r="40" spans="1:14" ht="38.25" x14ac:dyDescent="0.2">
      <c r="A40" s="29" t="s">
        <v>25</v>
      </c>
      <c r="B40" s="30" t="s">
        <v>78</v>
      </c>
      <c r="C40" s="31" t="s">
        <v>59</v>
      </c>
      <c r="D40" s="32" t="s">
        <v>53</v>
      </c>
      <c r="E40" s="33"/>
      <c r="F40" s="34">
        <f t="shared" si="2"/>
        <v>0</v>
      </c>
      <c r="G40" s="33"/>
      <c r="H40" s="23" t="str">
        <f t="shared" si="3"/>
        <v/>
      </c>
      <c r="I40" s="9"/>
      <c r="J40" s="9"/>
      <c r="K40" s="9"/>
      <c r="L40" s="9"/>
      <c r="M40" s="9"/>
      <c r="N40" s="9"/>
    </row>
    <row r="41" spans="1:14" ht="42" customHeight="1" x14ac:dyDescent="0.2">
      <c r="A41" s="29" t="s">
        <v>26</v>
      </c>
      <c r="B41" s="30" t="s">
        <v>79</v>
      </c>
      <c r="C41" s="31" t="s">
        <v>59</v>
      </c>
      <c r="D41" s="32" t="s">
        <v>53</v>
      </c>
      <c r="E41" s="33"/>
      <c r="F41" s="34">
        <f t="shared" si="2"/>
        <v>0</v>
      </c>
      <c r="G41" s="33"/>
      <c r="H41" s="23" t="str">
        <f t="shared" si="3"/>
        <v/>
      </c>
      <c r="I41" s="9"/>
      <c r="J41" s="9"/>
      <c r="K41" s="9"/>
      <c r="L41" s="9"/>
      <c r="M41" s="9"/>
      <c r="N41" s="9"/>
    </row>
    <row r="42" spans="1:14" ht="31.5" customHeight="1" x14ac:dyDescent="0.2">
      <c r="A42" s="29" t="s">
        <v>27</v>
      </c>
      <c r="B42" s="30" t="s">
        <v>80</v>
      </c>
      <c r="C42" s="31" t="s">
        <v>60</v>
      </c>
      <c r="D42" s="32" t="s">
        <v>53</v>
      </c>
      <c r="E42" s="33"/>
      <c r="F42" s="34">
        <f t="shared" si="2"/>
        <v>0</v>
      </c>
      <c r="G42" s="33"/>
      <c r="H42" s="23" t="str">
        <f t="shared" si="3"/>
        <v/>
      </c>
      <c r="I42" s="9"/>
      <c r="J42" s="9"/>
      <c r="K42" s="9"/>
      <c r="L42" s="9"/>
      <c r="M42" s="9"/>
      <c r="N42" s="9"/>
    </row>
    <row r="43" spans="1:14" ht="24.75" customHeight="1" x14ac:dyDescent="0.2">
      <c r="A43" s="29" t="s">
        <v>28</v>
      </c>
      <c r="B43" s="30" t="s">
        <v>126</v>
      </c>
      <c r="C43" s="31" t="s">
        <v>60</v>
      </c>
      <c r="D43" s="32" t="s">
        <v>53</v>
      </c>
      <c r="E43" s="33"/>
      <c r="F43" s="34">
        <f t="shared" si="2"/>
        <v>0</v>
      </c>
      <c r="G43" s="33"/>
      <c r="H43" s="23" t="str">
        <f t="shared" si="3"/>
        <v/>
      </c>
      <c r="I43" s="9"/>
      <c r="J43" s="9"/>
      <c r="K43" s="9"/>
      <c r="L43" s="9"/>
      <c r="M43" s="9"/>
      <c r="N43" s="9"/>
    </row>
    <row r="44" spans="1:14" ht="26.25" thickBot="1" x14ac:dyDescent="0.25">
      <c r="A44" s="29" t="s">
        <v>29</v>
      </c>
      <c r="B44" s="30" t="s">
        <v>81</v>
      </c>
      <c r="C44" s="31" t="s">
        <v>60</v>
      </c>
      <c r="D44" s="32" t="s">
        <v>53</v>
      </c>
      <c r="E44" s="33"/>
      <c r="F44" s="34">
        <f t="shared" si="2"/>
        <v>0</v>
      </c>
      <c r="G44" s="33"/>
      <c r="H44" s="24" t="str">
        <f t="shared" si="3"/>
        <v/>
      </c>
      <c r="I44" s="9"/>
      <c r="J44" s="9"/>
      <c r="K44" s="9"/>
      <c r="L44" s="9"/>
      <c r="M44" s="9"/>
      <c r="N44" s="9"/>
    </row>
    <row r="45" spans="1:14" ht="25.5" hidden="1" customHeight="1" thickBot="1" x14ac:dyDescent="0.25">
      <c r="A45" s="62" t="s">
        <v>55</v>
      </c>
      <c r="B45" s="63"/>
      <c r="C45" s="63"/>
      <c r="D45" s="63"/>
      <c r="E45" s="63"/>
      <c r="F45" s="63"/>
      <c r="G45" s="63"/>
      <c r="H45" s="25" t="e">
        <f>(AVERAGE(H25:H27)+AVERAGE(H35:H44))/2</f>
        <v>#DIV/0!</v>
      </c>
      <c r="I45" s="9"/>
      <c r="J45" s="9"/>
      <c r="K45" s="9"/>
      <c r="L45" s="9"/>
      <c r="M45" s="9"/>
      <c r="N45" s="9"/>
    </row>
    <row r="46" spans="1:14" ht="36.75" customHeight="1" x14ac:dyDescent="0.2">
      <c r="A46" s="55" t="s">
        <v>2</v>
      </c>
      <c r="B46" s="56"/>
      <c r="C46" s="58" t="s">
        <v>93</v>
      </c>
      <c r="D46" s="58"/>
      <c r="E46" s="58"/>
      <c r="F46" s="58"/>
      <c r="G46" s="58"/>
      <c r="H46" s="59"/>
      <c r="I46" s="9"/>
      <c r="J46" s="9"/>
      <c r="K46" s="9"/>
      <c r="L46" s="9"/>
      <c r="M46" s="9"/>
      <c r="N46" s="9"/>
    </row>
    <row r="47" spans="1:14" ht="25.5" x14ac:dyDescent="0.2">
      <c r="A47" s="29" t="s">
        <v>30</v>
      </c>
      <c r="B47" s="30" t="s">
        <v>82</v>
      </c>
      <c r="C47" s="31" t="s">
        <v>59</v>
      </c>
      <c r="D47" s="32" t="s">
        <v>53</v>
      </c>
      <c r="E47" s="33"/>
      <c r="F47" s="34">
        <f t="shared" ref="F47:F63" si="4">IF(D47="does not support","list date full support planned, if any &gt;",0)</f>
        <v>0</v>
      </c>
      <c r="G47" s="33"/>
      <c r="H47" s="23" t="str">
        <f t="shared" ref="H47:H59" si="5">IF(D47="supports",1,IF(D47="supports w/exceptions",2,IF(D47="does not support",3,"")))</f>
        <v/>
      </c>
      <c r="I47" s="9"/>
      <c r="J47" s="9"/>
      <c r="K47" s="9"/>
      <c r="L47" s="9"/>
      <c r="M47" s="9"/>
      <c r="N47" s="9"/>
    </row>
    <row r="48" spans="1:14" ht="51" x14ac:dyDescent="0.2">
      <c r="A48" s="29" t="s">
        <v>31</v>
      </c>
      <c r="B48" s="30" t="s">
        <v>42</v>
      </c>
      <c r="C48" s="31" t="s">
        <v>60</v>
      </c>
      <c r="D48" s="32" t="s">
        <v>53</v>
      </c>
      <c r="E48" s="33"/>
      <c r="F48" s="34">
        <f t="shared" si="4"/>
        <v>0</v>
      </c>
      <c r="G48" s="33"/>
      <c r="H48" s="23" t="str">
        <f t="shared" si="5"/>
        <v/>
      </c>
      <c r="I48" s="9"/>
      <c r="J48" s="9"/>
      <c r="K48" s="9"/>
      <c r="L48" s="9"/>
      <c r="M48" s="9"/>
      <c r="N48" s="9"/>
    </row>
    <row r="49" spans="1:14" x14ac:dyDescent="0.2">
      <c r="A49" s="29" t="s">
        <v>32</v>
      </c>
      <c r="B49" s="30" t="s">
        <v>113</v>
      </c>
      <c r="C49" s="31" t="s">
        <v>59</v>
      </c>
      <c r="D49" s="32" t="s">
        <v>53</v>
      </c>
      <c r="E49" s="33"/>
      <c r="F49" s="34">
        <f t="shared" si="4"/>
        <v>0</v>
      </c>
      <c r="G49" s="33"/>
      <c r="H49" s="23" t="str">
        <f t="shared" si="5"/>
        <v/>
      </c>
      <c r="I49" s="9"/>
      <c r="J49" s="9"/>
      <c r="K49" s="9"/>
      <c r="L49" s="9"/>
      <c r="M49" s="9"/>
      <c r="N49" s="9"/>
    </row>
    <row r="50" spans="1:14" ht="38.25" x14ac:dyDescent="0.2">
      <c r="A50" s="29" t="s">
        <v>33</v>
      </c>
      <c r="B50" s="30" t="s">
        <v>83</v>
      </c>
      <c r="C50" s="31" t="s">
        <v>59</v>
      </c>
      <c r="D50" s="32" t="s">
        <v>53</v>
      </c>
      <c r="E50" s="33"/>
      <c r="F50" s="34">
        <f t="shared" si="4"/>
        <v>0</v>
      </c>
      <c r="G50" s="33"/>
      <c r="H50" s="23" t="str">
        <f t="shared" si="5"/>
        <v/>
      </c>
      <c r="I50" s="9"/>
      <c r="J50" s="9"/>
      <c r="K50" s="9"/>
      <c r="L50" s="9"/>
      <c r="M50" s="9"/>
      <c r="N50" s="9"/>
    </row>
    <row r="51" spans="1:14" ht="38.25" x14ac:dyDescent="0.2">
      <c r="A51" s="29" t="s">
        <v>34</v>
      </c>
      <c r="B51" s="30" t="s">
        <v>84</v>
      </c>
      <c r="C51" s="31" t="s">
        <v>60</v>
      </c>
      <c r="D51" s="32" t="s">
        <v>53</v>
      </c>
      <c r="E51" s="33"/>
      <c r="F51" s="34">
        <f t="shared" si="4"/>
        <v>0</v>
      </c>
      <c r="G51" s="33"/>
      <c r="H51" s="23" t="str">
        <f t="shared" si="5"/>
        <v/>
      </c>
      <c r="I51" s="9"/>
      <c r="J51" s="9"/>
      <c r="K51" s="9"/>
      <c r="L51" s="9"/>
      <c r="M51" s="9"/>
      <c r="N51" s="9"/>
    </row>
    <row r="52" spans="1:14" ht="25.5" x14ac:dyDescent="0.2">
      <c r="A52" s="29" t="s">
        <v>35</v>
      </c>
      <c r="B52" s="30" t="s">
        <v>85</v>
      </c>
      <c r="C52" s="31" t="s">
        <v>60</v>
      </c>
      <c r="D52" s="32" t="s">
        <v>53</v>
      </c>
      <c r="E52" s="33"/>
      <c r="F52" s="34">
        <f t="shared" si="4"/>
        <v>0</v>
      </c>
      <c r="G52" s="33"/>
      <c r="H52" s="23" t="str">
        <f t="shared" si="5"/>
        <v/>
      </c>
      <c r="I52" s="9"/>
      <c r="J52" s="9"/>
      <c r="K52" s="9"/>
      <c r="L52" s="9"/>
      <c r="M52" s="9"/>
      <c r="N52" s="9"/>
    </row>
    <row r="53" spans="1:14" ht="25.5" x14ac:dyDescent="0.2">
      <c r="A53" s="29" t="s">
        <v>36</v>
      </c>
      <c r="B53" s="30" t="s">
        <v>114</v>
      </c>
      <c r="C53" s="31" t="s">
        <v>59</v>
      </c>
      <c r="D53" s="32" t="s">
        <v>53</v>
      </c>
      <c r="E53" s="33"/>
      <c r="F53" s="34">
        <f t="shared" si="4"/>
        <v>0</v>
      </c>
      <c r="G53" s="33"/>
      <c r="H53" s="23" t="str">
        <f t="shared" si="5"/>
        <v/>
      </c>
      <c r="I53" s="9"/>
      <c r="J53" s="9"/>
      <c r="K53" s="9"/>
      <c r="L53" s="9"/>
      <c r="M53" s="9"/>
      <c r="N53" s="9"/>
    </row>
    <row r="54" spans="1:14" ht="25.5" x14ac:dyDescent="0.2">
      <c r="A54" s="29" t="s">
        <v>37</v>
      </c>
      <c r="B54" s="30" t="s">
        <v>115</v>
      </c>
      <c r="C54" s="31" t="s">
        <v>59</v>
      </c>
      <c r="D54" s="32" t="s">
        <v>53</v>
      </c>
      <c r="E54" s="33"/>
      <c r="F54" s="34">
        <f t="shared" si="4"/>
        <v>0</v>
      </c>
      <c r="G54" s="33"/>
      <c r="H54" s="23" t="str">
        <f t="shared" si="5"/>
        <v/>
      </c>
      <c r="I54" s="9"/>
      <c r="J54" s="9"/>
      <c r="K54" s="9"/>
      <c r="L54" s="9"/>
      <c r="M54" s="9"/>
      <c r="N54" s="9"/>
    </row>
    <row r="55" spans="1:14" ht="38.25" x14ac:dyDescent="0.2">
      <c r="A55" s="29" t="s">
        <v>38</v>
      </c>
      <c r="B55" s="30" t="s">
        <v>116</v>
      </c>
      <c r="C55" s="31" t="s">
        <v>60</v>
      </c>
      <c r="D55" s="32" t="s">
        <v>53</v>
      </c>
      <c r="E55" s="33"/>
      <c r="F55" s="34">
        <f t="shared" si="4"/>
        <v>0</v>
      </c>
      <c r="G55" s="33"/>
      <c r="H55" s="23" t="str">
        <f t="shared" si="5"/>
        <v/>
      </c>
      <c r="I55" s="9"/>
      <c r="J55" s="9"/>
      <c r="K55" s="9"/>
      <c r="L55" s="9"/>
      <c r="M55" s="9"/>
      <c r="N55" s="9"/>
    </row>
    <row r="56" spans="1:14" ht="51" x14ac:dyDescent="0.2">
      <c r="A56" s="29" t="s">
        <v>39</v>
      </c>
      <c r="B56" s="30" t="s">
        <v>106</v>
      </c>
      <c r="C56" s="31" t="s">
        <v>60</v>
      </c>
      <c r="D56" s="40"/>
      <c r="E56" s="33"/>
      <c r="F56" s="34">
        <f t="shared" si="4"/>
        <v>0</v>
      </c>
      <c r="G56" s="33"/>
      <c r="H56" s="23" t="str">
        <f t="shared" si="5"/>
        <v/>
      </c>
      <c r="I56" s="9"/>
      <c r="J56" s="9"/>
      <c r="K56" s="9"/>
      <c r="L56" s="9"/>
      <c r="M56" s="9"/>
      <c r="N56" s="9"/>
    </row>
    <row r="57" spans="1:14" ht="24.75" customHeight="1" x14ac:dyDescent="0.2">
      <c r="A57" s="29"/>
      <c r="B57" s="38" t="s">
        <v>107</v>
      </c>
      <c r="C57" s="31"/>
      <c r="D57" s="32" t="s">
        <v>53</v>
      </c>
      <c r="E57" s="33"/>
      <c r="F57" s="34">
        <f t="shared" si="4"/>
        <v>0</v>
      </c>
      <c r="G57" s="33"/>
      <c r="H57" s="23" t="str">
        <f t="shared" si="5"/>
        <v/>
      </c>
      <c r="I57" s="9"/>
      <c r="J57" s="9"/>
      <c r="K57" s="9"/>
      <c r="L57" s="9"/>
      <c r="M57" s="9"/>
      <c r="N57" s="9"/>
    </row>
    <row r="58" spans="1:14" ht="25.5" x14ac:dyDescent="0.2">
      <c r="A58" s="29"/>
      <c r="B58" s="38" t="s">
        <v>117</v>
      </c>
      <c r="C58" s="31"/>
      <c r="D58" s="32" t="s">
        <v>53</v>
      </c>
      <c r="E58" s="33"/>
      <c r="F58" s="34">
        <f t="shared" si="4"/>
        <v>0</v>
      </c>
      <c r="G58" s="33"/>
      <c r="H58" s="23" t="str">
        <f t="shared" si="5"/>
        <v/>
      </c>
      <c r="I58" s="9"/>
      <c r="J58" s="9"/>
      <c r="K58" s="9"/>
      <c r="L58" s="9"/>
      <c r="M58" s="9"/>
      <c r="N58" s="9"/>
    </row>
    <row r="59" spans="1:14" ht="25.5" x14ac:dyDescent="0.2">
      <c r="A59" s="29"/>
      <c r="B59" s="38" t="s">
        <v>118</v>
      </c>
      <c r="C59" s="31"/>
      <c r="D59" s="32" t="s">
        <v>53</v>
      </c>
      <c r="E59" s="33"/>
      <c r="F59" s="34">
        <f t="shared" si="4"/>
        <v>0</v>
      </c>
      <c r="G59" s="33"/>
      <c r="H59" s="24" t="str">
        <f t="shared" si="5"/>
        <v/>
      </c>
      <c r="I59" s="9"/>
      <c r="J59" s="9"/>
      <c r="K59" s="9"/>
      <c r="L59" s="9"/>
      <c r="M59" s="9"/>
      <c r="N59" s="9"/>
    </row>
    <row r="60" spans="1:14" ht="25.5" hidden="1" customHeight="1" thickBot="1" x14ac:dyDescent="0.25">
      <c r="A60" s="62" t="s">
        <v>56</v>
      </c>
      <c r="B60" s="73"/>
      <c r="C60" s="73"/>
      <c r="D60" s="73"/>
      <c r="E60" s="73"/>
      <c r="F60" s="73"/>
      <c r="G60" s="73"/>
      <c r="H60" s="25" t="e">
        <f>AVERAGE(H47:H56)</f>
        <v>#DIV/0!</v>
      </c>
      <c r="I60" s="9"/>
      <c r="J60" s="9"/>
      <c r="K60" s="9"/>
      <c r="L60" s="9"/>
      <c r="M60" s="9"/>
      <c r="N60" s="9"/>
    </row>
    <row r="61" spans="1:14" ht="36.75" customHeight="1" x14ac:dyDescent="0.2">
      <c r="A61" s="88" t="s">
        <v>3</v>
      </c>
      <c r="B61" s="89"/>
      <c r="C61" s="86" t="s">
        <v>94</v>
      </c>
      <c r="D61" s="86"/>
      <c r="E61" s="86"/>
      <c r="F61" s="86"/>
      <c r="G61" s="86"/>
      <c r="H61" s="87"/>
      <c r="I61" s="9"/>
      <c r="J61" s="9"/>
      <c r="K61" s="9"/>
      <c r="L61" s="9"/>
      <c r="M61" s="9"/>
      <c r="N61" s="9"/>
    </row>
    <row r="62" spans="1:14" ht="38.25" x14ac:dyDescent="0.2">
      <c r="A62" s="29" t="s">
        <v>40</v>
      </c>
      <c r="B62" s="39" t="s">
        <v>86</v>
      </c>
      <c r="C62" s="31" t="s">
        <v>59</v>
      </c>
      <c r="D62" s="32" t="s">
        <v>53</v>
      </c>
      <c r="E62" s="33"/>
      <c r="F62" s="34">
        <f t="shared" si="4"/>
        <v>0</v>
      </c>
      <c r="G62" s="33"/>
      <c r="H62" s="23" t="str">
        <f>IF(D62="supports",1,IF(D62="supports w/exceptions",2,IF(D62="does not support",3,"")))</f>
        <v/>
      </c>
      <c r="I62" s="9"/>
      <c r="J62" s="9"/>
      <c r="K62" s="9"/>
      <c r="L62" s="9"/>
      <c r="M62" s="9"/>
      <c r="N62" s="9"/>
    </row>
    <row r="63" spans="1:14" ht="51" x14ac:dyDescent="0.2">
      <c r="A63" s="29" t="s">
        <v>41</v>
      </c>
      <c r="B63" s="39" t="s">
        <v>87</v>
      </c>
      <c r="C63" s="31" t="s">
        <v>59</v>
      </c>
      <c r="D63" s="32" t="s">
        <v>53</v>
      </c>
      <c r="E63" s="33"/>
      <c r="F63" s="34">
        <f t="shared" si="4"/>
        <v>0</v>
      </c>
      <c r="G63" s="33"/>
      <c r="H63" s="24" t="str">
        <f>IF(D63="supports",1,IF(D63="supports w/exceptions",2,IF(D63="does not support",3,"")))</f>
        <v/>
      </c>
      <c r="I63" s="9"/>
      <c r="J63" s="9"/>
      <c r="K63" s="9"/>
      <c r="L63" s="9"/>
      <c r="M63" s="9"/>
      <c r="N63" s="9"/>
    </row>
    <row r="64" spans="1:14" ht="22.5" hidden="1" customHeight="1" thickBot="1" x14ac:dyDescent="0.3">
      <c r="A64" s="90"/>
      <c r="B64" s="91"/>
      <c r="C64" s="91"/>
      <c r="D64" s="91"/>
      <c r="E64" s="91"/>
      <c r="F64" s="73" t="s">
        <v>57</v>
      </c>
      <c r="G64" s="63"/>
      <c r="H64" s="26" t="e">
        <f>AVERAGE(H62:H63)</f>
        <v>#DIV/0!</v>
      </c>
      <c r="I64" s="9"/>
      <c r="J64" s="9"/>
      <c r="K64" s="9"/>
      <c r="L64" s="9"/>
      <c r="M64" s="9"/>
      <c r="N64" s="9"/>
    </row>
    <row r="65" spans="1:14" ht="22.5" hidden="1" customHeight="1" thickBot="1" x14ac:dyDescent="0.25">
      <c r="A65" s="81" t="s">
        <v>104</v>
      </c>
      <c r="B65" s="82"/>
      <c r="C65" s="82"/>
      <c r="D65" s="82"/>
      <c r="E65" s="82"/>
      <c r="F65" s="83" t="s">
        <v>127</v>
      </c>
      <c r="G65" s="84"/>
      <c r="H65" s="85"/>
      <c r="I65" s="9"/>
      <c r="J65" s="9"/>
      <c r="K65" s="9"/>
      <c r="L65" s="9"/>
      <c r="M65" s="9"/>
      <c r="N65" s="9"/>
    </row>
    <row r="66" spans="1:14" ht="23.25" hidden="1" customHeight="1" x14ac:dyDescent="0.2">
      <c r="A66" s="47" t="s">
        <v>100</v>
      </c>
      <c r="B66" s="48"/>
      <c r="C66" s="17">
        <f>COUNT(G9:G63)</f>
        <v>0</v>
      </c>
      <c r="D66" s="77" t="s">
        <v>51</v>
      </c>
      <c r="E66" s="78"/>
      <c r="F66" s="11" t="e">
        <f>H23</f>
        <v>#DIV/0!</v>
      </c>
      <c r="G66" s="64" t="e">
        <f>AVERAGE(F66:F69)</f>
        <v>#DIV/0!</v>
      </c>
      <c r="H66" s="65"/>
      <c r="I66" s="9"/>
      <c r="J66" s="9"/>
      <c r="K66" s="9"/>
      <c r="L66" s="9"/>
      <c r="M66" s="9"/>
      <c r="N66" s="9"/>
    </row>
    <row r="67" spans="1:14" ht="23.25" hidden="1" customHeight="1" x14ac:dyDescent="0.2">
      <c r="A67" s="47" t="s">
        <v>102</v>
      </c>
      <c r="B67" s="48"/>
      <c r="C67" s="16">
        <f>MIN(G9:G63)</f>
        <v>0</v>
      </c>
      <c r="D67" s="77" t="s">
        <v>97</v>
      </c>
      <c r="E67" s="78"/>
      <c r="F67" s="11" t="e">
        <f>H45</f>
        <v>#DIV/0!</v>
      </c>
      <c r="G67" s="66"/>
      <c r="H67" s="67"/>
      <c r="I67" s="9"/>
      <c r="J67" s="9"/>
      <c r="K67" s="9"/>
      <c r="L67" s="9"/>
      <c r="M67" s="9"/>
      <c r="N67" s="9"/>
    </row>
    <row r="68" spans="1:14" ht="23.25" hidden="1" customHeight="1" x14ac:dyDescent="0.2">
      <c r="A68" s="47" t="s">
        <v>103</v>
      </c>
      <c r="B68" s="48"/>
      <c r="C68" s="16">
        <f>MAX(G9:G63)</f>
        <v>0</v>
      </c>
      <c r="D68" s="77" t="s">
        <v>98</v>
      </c>
      <c r="E68" s="78"/>
      <c r="F68" s="11" t="e">
        <f>H60</f>
        <v>#DIV/0!</v>
      </c>
      <c r="G68" s="66"/>
      <c r="H68" s="67"/>
      <c r="I68" s="9"/>
      <c r="J68" s="9"/>
      <c r="K68" s="9"/>
      <c r="L68" s="9"/>
      <c r="M68" s="9"/>
      <c r="N68" s="9"/>
    </row>
    <row r="69" spans="1:14" ht="23.25" hidden="1" customHeight="1" thickBot="1" x14ac:dyDescent="0.25">
      <c r="A69" s="75" t="s">
        <v>101</v>
      </c>
      <c r="B69" s="76"/>
      <c r="C69" s="27">
        <f>(C68-C67)/12</f>
        <v>0</v>
      </c>
      <c r="D69" s="79" t="s">
        <v>99</v>
      </c>
      <c r="E69" s="80"/>
      <c r="F69" s="28" t="e">
        <f>H64</f>
        <v>#DIV/0!</v>
      </c>
      <c r="G69" s="68"/>
      <c r="H69" s="69"/>
      <c r="I69" s="9"/>
      <c r="J69" s="9"/>
      <c r="K69" s="9"/>
      <c r="L69" s="9"/>
      <c r="M69" s="9"/>
      <c r="N69" s="9"/>
    </row>
    <row r="70" spans="1:14" ht="12.75" customHeight="1" x14ac:dyDescent="0.2">
      <c r="A70" s="43" t="s">
        <v>119</v>
      </c>
      <c r="B70" s="44"/>
      <c r="C70" s="7"/>
      <c r="D70" s="8"/>
      <c r="E70" s="7"/>
      <c r="F70" s="45"/>
      <c r="G70" s="46"/>
      <c r="H70" s="46"/>
      <c r="I70" s="9"/>
      <c r="J70" s="9"/>
      <c r="K70" s="9"/>
      <c r="L70" s="9"/>
      <c r="M70" s="9"/>
      <c r="N70" s="9"/>
    </row>
    <row r="71" spans="1:14" x14ac:dyDescent="0.2">
      <c r="A71" s="5"/>
      <c r="B71" s="14" t="s">
        <v>121</v>
      </c>
      <c r="C71" s="7"/>
      <c r="D71" s="8"/>
      <c r="E71" s="7"/>
      <c r="F71" s="7"/>
      <c r="G71" s="7"/>
      <c r="H71" s="5"/>
      <c r="I71" s="9"/>
      <c r="J71" s="9"/>
      <c r="K71" s="9"/>
      <c r="L71" s="9"/>
      <c r="M71" s="9"/>
      <c r="N71" s="9"/>
    </row>
    <row r="72" spans="1:14" x14ac:dyDescent="0.2">
      <c r="A72" s="5"/>
      <c r="B72" s="14" t="s">
        <v>120</v>
      </c>
      <c r="C72" s="7"/>
      <c r="D72" s="8"/>
      <c r="E72" s="7"/>
      <c r="F72" s="7"/>
      <c r="G72" s="7"/>
      <c r="H72" s="5"/>
      <c r="I72" s="9"/>
      <c r="J72" s="9"/>
      <c r="K72" s="9"/>
      <c r="L72" s="9"/>
      <c r="M72" s="9"/>
      <c r="N72" s="9"/>
    </row>
    <row r="73" spans="1:14" x14ac:dyDescent="0.2">
      <c r="A73" s="5"/>
      <c r="B73" s="15" t="s">
        <v>123</v>
      </c>
      <c r="C73" s="7"/>
      <c r="D73" s="8"/>
      <c r="E73" s="7"/>
      <c r="F73" s="7"/>
      <c r="G73" s="7"/>
      <c r="H73" s="5"/>
      <c r="I73" s="9"/>
      <c r="J73" s="9"/>
      <c r="K73" s="9"/>
      <c r="L73" s="9"/>
      <c r="M73" s="9"/>
      <c r="N73" s="9"/>
    </row>
    <row r="74" spans="1:14" x14ac:dyDescent="0.2">
      <c r="A74" s="5"/>
      <c r="B74" s="14" t="s">
        <v>122</v>
      </c>
      <c r="C74" s="7"/>
      <c r="D74" s="8"/>
      <c r="E74" s="7"/>
      <c r="F74" s="7"/>
      <c r="G74" s="7"/>
      <c r="H74" s="5"/>
      <c r="I74" s="9"/>
      <c r="J74" s="9"/>
      <c r="K74" s="9"/>
      <c r="L74" s="9"/>
      <c r="M74" s="9"/>
      <c r="N74" s="9"/>
    </row>
    <row r="75" spans="1:14" x14ac:dyDescent="0.2">
      <c r="A75" s="5"/>
      <c r="B75" s="6"/>
      <c r="C75" s="7"/>
      <c r="D75" s="8"/>
      <c r="E75" s="7"/>
      <c r="F75" s="7"/>
      <c r="G75" s="7"/>
      <c r="H75" s="5"/>
      <c r="I75" s="9"/>
      <c r="J75" s="9"/>
      <c r="K75" s="9"/>
      <c r="L75" s="9"/>
      <c r="M75" s="9"/>
      <c r="N75" s="9"/>
    </row>
    <row r="76" spans="1:14" x14ac:dyDescent="0.2">
      <c r="A76" s="5"/>
      <c r="B76" s="6"/>
      <c r="C76" s="7"/>
      <c r="D76" s="8"/>
      <c r="E76" s="7"/>
      <c r="F76" s="7"/>
      <c r="G76" s="7"/>
      <c r="H76" s="5"/>
      <c r="I76" s="9"/>
      <c r="J76" s="9"/>
      <c r="K76" s="9"/>
      <c r="L76" s="9"/>
      <c r="M76" s="9"/>
      <c r="N76" s="9"/>
    </row>
    <row r="77" spans="1:14" x14ac:dyDescent="0.2">
      <c r="A77" s="5"/>
      <c r="B77" s="6"/>
      <c r="C77" s="7"/>
      <c r="D77" s="8"/>
      <c r="E77" s="7"/>
      <c r="F77" s="7"/>
      <c r="G77" s="7"/>
      <c r="H77" s="5"/>
      <c r="I77" s="9"/>
      <c r="J77" s="9"/>
      <c r="K77" s="9"/>
      <c r="L77" s="9"/>
      <c r="M77" s="9"/>
      <c r="N77" s="9"/>
    </row>
    <row r="78" spans="1:14" x14ac:dyDescent="0.2">
      <c r="A78" s="5"/>
      <c r="B78" s="6"/>
      <c r="C78" s="7"/>
      <c r="D78" s="8"/>
      <c r="E78" s="7"/>
      <c r="F78" s="7"/>
      <c r="G78" s="7"/>
      <c r="H78" s="5"/>
      <c r="I78" s="9"/>
      <c r="J78" s="9"/>
      <c r="K78" s="9"/>
      <c r="L78" s="9"/>
      <c r="M78" s="9"/>
      <c r="N78" s="9"/>
    </row>
    <row r="79" spans="1:14" x14ac:dyDescent="0.2">
      <c r="A79" s="5"/>
      <c r="B79" s="6"/>
      <c r="C79" s="7"/>
      <c r="D79" s="8"/>
      <c r="E79" s="7"/>
      <c r="F79" s="7"/>
      <c r="G79" s="7"/>
      <c r="H79" s="5"/>
      <c r="I79" s="9"/>
      <c r="J79" s="9"/>
      <c r="K79" s="9"/>
      <c r="L79" s="9"/>
      <c r="M79" s="9"/>
      <c r="N79" s="9"/>
    </row>
    <row r="80" spans="1:14" x14ac:dyDescent="0.2">
      <c r="A80" s="5"/>
      <c r="B80" s="6"/>
      <c r="C80" s="7"/>
      <c r="D80" s="8"/>
      <c r="E80" s="7"/>
      <c r="F80" s="7"/>
      <c r="G80" s="7"/>
      <c r="H80" s="5"/>
      <c r="I80" s="9"/>
      <c r="J80" s="9"/>
      <c r="K80" s="9"/>
      <c r="L80" s="9"/>
      <c r="M80" s="9"/>
      <c r="N80" s="9"/>
    </row>
    <row r="81" spans="1:14" x14ac:dyDescent="0.2">
      <c r="A81" s="5"/>
      <c r="B81" s="6"/>
      <c r="C81" s="7"/>
      <c r="D81" s="8"/>
      <c r="E81" s="7"/>
      <c r="F81" s="7"/>
      <c r="G81" s="7"/>
      <c r="H81" s="5"/>
      <c r="I81" s="9"/>
      <c r="J81" s="9"/>
      <c r="K81" s="9"/>
      <c r="L81" s="9"/>
      <c r="M81" s="9"/>
      <c r="N81" s="9"/>
    </row>
    <row r="82" spans="1:14" x14ac:dyDescent="0.2">
      <c r="A82" s="5"/>
      <c r="B82" s="6"/>
      <c r="C82" s="7"/>
      <c r="D82" s="8"/>
      <c r="E82" s="7"/>
      <c r="F82" s="7"/>
      <c r="G82" s="7"/>
      <c r="H82" s="5"/>
      <c r="I82" s="9"/>
      <c r="J82" s="9"/>
      <c r="K82" s="9"/>
      <c r="L82" s="9"/>
      <c r="M82" s="9"/>
      <c r="N82" s="9"/>
    </row>
    <row r="83" spans="1:14" x14ac:dyDescent="0.2">
      <c r="A83" s="5"/>
      <c r="B83" s="6"/>
      <c r="C83" s="7"/>
      <c r="D83" s="8"/>
      <c r="E83" s="7"/>
      <c r="F83" s="7"/>
      <c r="G83" s="7"/>
      <c r="H83" s="5"/>
      <c r="I83" s="9"/>
      <c r="J83" s="9"/>
      <c r="K83" s="9"/>
      <c r="L83" s="9"/>
      <c r="M83" s="9"/>
      <c r="N83" s="9"/>
    </row>
    <row r="84" spans="1:14" x14ac:dyDescent="0.2">
      <c r="A84" s="5"/>
      <c r="B84" s="6"/>
      <c r="C84" s="7"/>
      <c r="D84" s="8"/>
      <c r="E84" s="7"/>
      <c r="F84" s="7"/>
      <c r="G84" s="7"/>
      <c r="H84" s="5"/>
      <c r="I84" s="9"/>
      <c r="J84" s="9"/>
      <c r="K84" s="9"/>
      <c r="L84" s="9"/>
      <c r="M84" s="9"/>
      <c r="N84" s="9"/>
    </row>
    <row r="85" spans="1:14" x14ac:dyDescent="0.2">
      <c r="A85" s="5"/>
      <c r="B85" s="6"/>
      <c r="C85" s="7"/>
      <c r="D85" s="8"/>
      <c r="E85" s="7"/>
      <c r="F85" s="7"/>
      <c r="G85" s="7"/>
      <c r="H85" s="5"/>
      <c r="I85" s="9"/>
      <c r="J85" s="9"/>
      <c r="K85" s="9"/>
      <c r="L85" s="9"/>
      <c r="M85" s="9"/>
      <c r="N85" s="9"/>
    </row>
    <row r="86" spans="1:14" x14ac:dyDescent="0.2">
      <c r="A86" s="5"/>
      <c r="B86" s="6"/>
      <c r="C86" s="7"/>
      <c r="D86" s="8"/>
      <c r="E86" s="7"/>
      <c r="F86" s="7"/>
      <c r="G86" s="7"/>
      <c r="H86" s="5"/>
      <c r="I86" s="9"/>
      <c r="J86" s="9"/>
      <c r="K86" s="9"/>
      <c r="L86" s="9"/>
      <c r="M86" s="9"/>
      <c r="N86" s="9"/>
    </row>
    <row r="87" spans="1:14" x14ac:dyDescent="0.2">
      <c r="A87" s="5"/>
      <c r="B87" s="6"/>
      <c r="C87" s="7"/>
      <c r="D87" s="8"/>
      <c r="E87" s="7"/>
      <c r="F87" s="7"/>
      <c r="G87" s="7"/>
      <c r="H87" s="5"/>
      <c r="I87" s="9"/>
      <c r="J87" s="9"/>
      <c r="K87" s="9"/>
      <c r="L87" s="9"/>
      <c r="M87" s="9"/>
      <c r="N87" s="9"/>
    </row>
  </sheetData>
  <sheetProtection password="CF3B" sheet="1" objects="1" scenarios="1"/>
  <mergeCells count="33">
    <mergeCell ref="F64:G64"/>
    <mergeCell ref="A2:B2"/>
    <mergeCell ref="A45:G45"/>
    <mergeCell ref="A69:B69"/>
    <mergeCell ref="D66:E66"/>
    <mergeCell ref="D67:E67"/>
    <mergeCell ref="D68:E68"/>
    <mergeCell ref="D69:E69"/>
    <mergeCell ref="A65:E65"/>
    <mergeCell ref="F65:H65"/>
    <mergeCell ref="C46:H46"/>
    <mergeCell ref="C61:H61"/>
    <mergeCell ref="A61:B61"/>
    <mergeCell ref="A46:B46"/>
    <mergeCell ref="A64:E64"/>
    <mergeCell ref="A60:G60"/>
    <mergeCell ref="A1:H1"/>
    <mergeCell ref="A4:H4"/>
    <mergeCell ref="A5:H5"/>
    <mergeCell ref="A24:B24"/>
    <mergeCell ref="F7:G7"/>
    <mergeCell ref="C8:H8"/>
    <mergeCell ref="C24:H24"/>
    <mergeCell ref="A7:B7"/>
    <mergeCell ref="A23:G23"/>
    <mergeCell ref="C2:E2"/>
    <mergeCell ref="A8:B8"/>
    <mergeCell ref="A70:B70"/>
    <mergeCell ref="F70:H70"/>
    <mergeCell ref="A66:B66"/>
    <mergeCell ref="A67:B67"/>
    <mergeCell ref="A68:B68"/>
    <mergeCell ref="G66:H69"/>
  </mergeCells>
  <conditionalFormatting sqref="F47:F59 F25:F44 F62:F63 F9:F22">
    <cfRule type="cellIs" dxfId="22" priority="113" operator="equal">
      <formula>"list date full support planned, if any &gt;"</formula>
    </cfRule>
    <cfRule type="cellIs" dxfId="21" priority="123" operator="equal">
      <formula>0</formula>
    </cfRule>
  </conditionalFormatting>
  <conditionalFormatting sqref="F10:F22 F47:F59 F25:F44 F62:F63 C66:C69">
    <cfRule type="cellIs" dxfId="20" priority="121" operator="equal">
      <formula>0</formula>
    </cfRule>
  </conditionalFormatting>
  <conditionalFormatting sqref="D9:D22 D62:D63 D25:D44 D47:D59">
    <cfRule type="cellIs" dxfId="19" priority="114" operator="equal">
      <formula>"input"</formula>
    </cfRule>
  </conditionalFormatting>
  <conditionalFormatting sqref="G9 G47:G59 G25:G44">
    <cfRule type="expression" dxfId="18" priority="112">
      <formula>F9="list date full support planned, if any &gt;"</formula>
    </cfRule>
  </conditionalFormatting>
  <conditionalFormatting sqref="E9">
    <cfRule type="expression" dxfId="17" priority="111">
      <formula>D9="supports w/exceptions"</formula>
    </cfRule>
  </conditionalFormatting>
  <conditionalFormatting sqref="G10:G22">
    <cfRule type="expression" dxfId="16" priority="104">
      <formula>F10="list date full support planned, if any &gt;"</formula>
    </cfRule>
  </conditionalFormatting>
  <conditionalFormatting sqref="E10:E22">
    <cfRule type="expression" dxfId="15" priority="103">
      <formula>D10="supports w/exceptions"</formula>
    </cfRule>
  </conditionalFormatting>
  <conditionalFormatting sqref="G10:G22">
    <cfRule type="expression" dxfId="14" priority="96">
      <formula>F10="list date full support planned, if any &gt;"</formula>
    </cfRule>
  </conditionalFormatting>
  <conditionalFormatting sqref="E10:E22">
    <cfRule type="expression" dxfId="13" priority="95">
      <formula>D10="supports w/exceptions"</formula>
    </cfRule>
  </conditionalFormatting>
  <conditionalFormatting sqref="E25:E44">
    <cfRule type="expression" dxfId="12" priority="87">
      <formula>D25="supports w/exceptions"</formula>
    </cfRule>
  </conditionalFormatting>
  <conditionalFormatting sqref="E25:E44">
    <cfRule type="expression" dxfId="11" priority="79">
      <formula>D25="supports w/exceptions"</formula>
    </cfRule>
  </conditionalFormatting>
  <conditionalFormatting sqref="G62:G63">
    <cfRule type="expression" dxfId="10" priority="72">
      <formula>F62="list date full support planned, if any &gt;"</formula>
    </cfRule>
  </conditionalFormatting>
  <conditionalFormatting sqref="E47:E59 E62:E63">
    <cfRule type="expression" dxfId="9" priority="71">
      <formula>D47="supports w/exceptions"</formula>
    </cfRule>
  </conditionalFormatting>
  <conditionalFormatting sqref="G62:G63">
    <cfRule type="expression" dxfId="8" priority="64">
      <formula>F62="list date full support planned, if any &gt;"</formula>
    </cfRule>
  </conditionalFormatting>
  <conditionalFormatting sqref="E47:E59 E62:E63">
    <cfRule type="expression" dxfId="7" priority="63">
      <formula>D47="supports w/exceptions"</formula>
    </cfRule>
  </conditionalFormatting>
  <conditionalFormatting sqref="H23 H45 H60 F66:F69 H64">
    <cfRule type="containsErrors" dxfId="6" priority="22">
      <formula>ISERROR(F23)</formula>
    </cfRule>
  </conditionalFormatting>
  <conditionalFormatting sqref="G66:H69">
    <cfRule type="cellIs" dxfId="5" priority="19" operator="greaterThan">
      <formula>1.8</formula>
    </cfRule>
    <cfRule type="cellIs" dxfId="4" priority="20" operator="lessThanOrEqual">
      <formula>1.8</formula>
    </cfRule>
    <cfRule type="containsErrors" dxfId="3" priority="124">
      <formula>ISERROR(G66)</formula>
    </cfRule>
  </conditionalFormatting>
  <conditionalFormatting sqref="H9:H22 H25:H44 H47:H59 H62:H63">
    <cfRule type="cellIs" dxfId="2" priority="13" operator="equal">
      <formula>3</formula>
    </cfRule>
    <cfRule type="cellIs" dxfId="1" priority="14" operator="equal">
      <formula>2</formula>
    </cfRule>
    <cfRule type="cellIs" dxfId="0" priority="15" operator="equal">
      <formula>1</formula>
    </cfRule>
  </conditionalFormatting>
  <dataValidations disablePrompts="1" count="2">
    <dataValidation type="list" allowBlank="1" showInputMessage="1" showErrorMessage="1" sqref="D9:D22 D57:D59 D47:D55 D25:D26 D28:D33 D62:D63 D35:D44">
      <formula1>$Q$15:$Q$19</formula1>
    </dataValidation>
    <dataValidation allowBlank="1" showInputMessage="1" showErrorMessage="1" prompt="anticipated date of compliance" sqref="G9:G22 G62:G63 G47:G59 G25:G44"/>
  </dataValidations>
  <hyperlinks>
    <hyperlink ref="B19" r:id="rId1" location="mechanismdef" tooltip="definition: mechanism" display="mechanismdef"/>
    <hyperlink ref="B26" r:id="rId2" location="keybrd-interfacedef" tooltip="definition: keyboard interface" display="keybrd-interfacedef"/>
    <hyperlink ref="B32" r:id="rId3" location="essentialdef" tooltip="definition: essential" display="essentialdef"/>
    <hyperlink ref="B34" r:id="rId4" location="blinksdef" tooltip="definition: blinking" display="blinksdef"/>
    <hyperlink ref="B39" r:id="rId5" location="webpagedef" tooltip="definition: Web page" display="webpagedef"/>
    <hyperlink ref="B43" r:id="rId6" location="labeldef" tooltip="definition: label" display="labeldef"/>
    <hyperlink ref="B49" r:id="rId7" location="context-changedef" tooltip="definition: changes of context" display="context-changedef"/>
    <hyperlink ref="B53" r:id="rId8" location="input-errordef" tooltip="definition: input error" display="input-errordef"/>
    <hyperlink ref="B54" r:id="rId9" location="labeldef" tooltip="definition: label" display="labeldef"/>
    <hyperlink ref="B55" r:id="rId10" location="input-errordef" tooltip="definition: input error" display="input-errordef"/>
    <hyperlink ref="B58" r:id="rId11" location="input-errordef" tooltip="definition: input error" display="input-errordef"/>
    <hyperlink ref="B59" r:id="rId12" location="mechanismdef" tooltip="definition: mechanism" display="mechanismdef"/>
    <hyperlink ref="B74" r:id="rId13"/>
    <hyperlink ref="B73" r:id="rId14"/>
    <hyperlink ref="B71" r:id="rId15"/>
    <hyperlink ref="B72" r:id="rId16"/>
    <hyperlink ref="B20" r:id="rId17" location="guidelines"/>
    <hyperlink ref="B22" r:id="rId18" location="guidelines"/>
  </hyperlinks>
  <pageMargins left="0.25" right="0.25" top="0.51" bottom="0.47" header="0.3" footer="0.3"/>
  <pageSetup scale="70" fitToHeight="0" orientation="landscape" r:id="rId19"/>
  <headerFooter>
    <oddHeader>&amp;C&amp;"Arial,Bold"Attachment I:  Accessibility Standards Compliance Matrix</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lient Document" ma:contentTypeID="0x010100B7DC8FC8F3B55B4AB6684E36D0C52DB70035D4F8F4A3647E4DBC2ED893B4643F71" ma:contentTypeVersion="9" ma:contentTypeDescription="" ma:contentTypeScope="" ma:versionID="3d2c0d99644a9144eacd8361c1f7094f">
  <xsd:schema xmlns:xsd="http://www.w3.org/2001/XMLSchema" xmlns:xs="http://www.w3.org/2001/XMLSchema" xmlns:p="http://schemas.microsoft.com/office/2006/metadata/properties" xmlns:ns1="b5c87fd7-393e-4549-8b89-6db3bed32086" xmlns:ns2="http://schemas.microsoft.com/sharepoint/v3/fields" xmlns:ns4="e43d8566-4f1d-4f30-80a4-bf1107fcb48a" targetNamespace="http://schemas.microsoft.com/office/2006/metadata/properties" ma:root="true" ma:fieldsID="8b27a1cafe9eb351cd34bca07396b242" ns1:_="" ns2:_="" ns4:_="">
    <xsd:import namespace="b5c87fd7-393e-4549-8b89-6db3bed32086"/>
    <xsd:import namespace="http://schemas.microsoft.com/sharepoint/v3/fields"/>
    <xsd:import namespace="e43d8566-4f1d-4f30-80a4-bf1107fcb48a"/>
    <xsd:element name="properties">
      <xsd:complexType>
        <xsd:sequence>
          <xsd:element name="documentManagement">
            <xsd:complexType>
              <xsd:all>
                <xsd:element ref="ns1:Client" minOccurs="0"/>
                <xsd:element ref="ns1:Client_x0020_Engagement" minOccurs="0"/>
                <xsd:element ref="ns1:Document_x0020_Type" minOccurs="0"/>
                <xsd:element ref="ns2:_DCDateCreated" minOccurs="0"/>
                <xsd:element ref="ns1:TaxKeywordTaxHTField" minOccurs="0"/>
                <xsd:element ref="ns1:TaxCatchAll" minOccurs="0"/>
                <xsd:element ref="ns1:_dlc_DocId" minOccurs="0"/>
                <xsd:element ref="ns1:_dlc_DocIdUrl" minOccurs="0"/>
                <xsd:element ref="ns1:_dlc_DocIdPersistId" minOccurs="0"/>
                <xsd:element ref="ns4: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87fd7-393e-4549-8b89-6db3bed32086" elementFormDefault="qualified">
    <xsd:import namespace="http://schemas.microsoft.com/office/2006/documentManagement/types"/>
    <xsd:import namespace="http://schemas.microsoft.com/office/infopath/2007/PartnerControls"/>
    <xsd:element name="Client" ma:index="0" nillable="true" ma:displayName="Client" ma:internalName="Client">
      <xsd:simpleType>
        <xsd:restriction base="dms:Text">
          <xsd:maxLength value="20"/>
        </xsd:restriction>
      </xsd:simpleType>
    </xsd:element>
    <xsd:element name="Client_x0020_Engagement" ma:index="1" nillable="true" ma:displayName="Client Engagement" ma:description="Client Engagement Number" ma:internalName="Client_x0020_Engagement">
      <xsd:simpleType>
        <xsd:restriction base="dms:Text">
          <xsd:maxLength value="8"/>
        </xsd:restriction>
      </xsd:simpleType>
    </xsd:element>
    <xsd:element name="Document_x0020_Type" ma:index="5" nillable="true" ma:displayName="Document Type" ma:default="Deliverable" ma:description="Identify the type of Client Deliverable" ma:format="Dropdown" ma:indexed="true" ma:internalName="Document_x0020_Type" ma:readOnly="false">
      <xsd:simpleType>
        <xsd:restriction base="dms:Choice">
          <xsd:enumeration value="Contract"/>
          <xsd:enumeration value="Correspondence"/>
          <xsd:enumeration value="Deliverable"/>
          <xsd:enumeration value="Presentation"/>
          <xsd:enumeration value="Plan"/>
          <xsd:enumeration value="Diagram"/>
        </xsd:restriction>
      </xsd:simpleType>
    </xsd:element>
    <xsd:element name="TaxKeywordTaxHTField" ma:index="13" nillable="true" ma:displayName="TaxKeywordTaxHTField" ma:hidden="true" ma:internalName="TaxKeywordTaxHTField">
      <xsd:simpleType>
        <xsd:restriction base="dms:Note"/>
      </xsd:simpleType>
    </xsd:element>
    <xsd:element name="TaxCatchAll" ma:index="14" nillable="true" ma:displayName="Taxonomy Catch All Column" ma:hidden="true" ma:list="{52d5b617-54ca-407a-8ea8-9645e82a59ae}" ma:internalName="TaxCatchAll" ma:showField="CatchAllData" ma:web="b5c87fd7-393e-4549-8b89-6db3bed32086">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2" nillable="true" ma:displayName="Date Created" ma:description="The date on which this resource was created" ma:format="DateTime" ma:indexed="true" ma:internalName="_DC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43d8566-4f1d-4f30-80a4-bf1107fcb48a" elementFormDefault="qualified">
    <xsd:import namespace="http://schemas.microsoft.com/office/2006/documentManagement/types"/>
    <xsd:import namespace="http://schemas.microsoft.com/office/infopath/2007/PartnerControls"/>
    <xsd:element name="Description0" ma:index="18" nillable="true" ma:displayName="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5c87fd7-393e-4549-8b89-6db3bed32086"/>
    <Description0 xmlns="e43d8566-4f1d-4f30-80a4-bf1107fcb48a" xsi:nil="true"/>
    <Client_x0020_Engagement xmlns="b5c87fd7-393e-4549-8b89-6db3bed32086">6147.003</Client_x0020_Engagement>
    <Client xmlns="b5c87fd7-393e-4549-8b89-6db3bed32086">6147</Client>
    <Document_x0020_Type xmlns="b5c87fd7-393e-4549-8b89-6db3bed32086">Deliverable</Document_x0020_Type>
    <TaxKeywordTaxHTField xmlns="b5c87fd7-393e-4549-8b89-6db3bed32086" xsi:nil="true"/>
    <_DCDateCreated xmlns="http://schemas.microsoft.com/sharepoint/v3/fields">2012-07-12T21:20:00+00:00</_DCDateCreated>
  </documentManagement>
</p:properties>
</file>

<file path=customXml/itemProps1.xml><?xml version="1.0" encoding="utf-8"?>
<ds:datastoreItem xmlns:ds="http://schemas.openxmlformats.org/officeDocument/2006/customXml" ds:itemID="{D6D3747C-BDC7-48F7-9B5A-BD9117F21569}">
  <ds:schemaRefs>
    <ds:schemaRef ds:uri="http://schemas.microsoft.com/sharepoint/v3/contenttype/forms"/>
  </ds:schemaRefs>
</ds:datastoreItem>
</file>

<file path=customXml/itemProps2.xml><?xml version="1.0" encoding="utf-8"?>
<ds:datastoreItem xmlns:ds="http://schemas.openxmlformats.org/officeDocument/2006/customXml" ds:itemID="{6F18041A-0A6F-42A3-B6C8-26233C46443D}">
  <ds:schemaRefs>
    <ds:schemaRef ds:uri="http://schemas.microsoft.com/sharepoint/events"/>
  </ds:schemaRefs>
</ds:datastoreItem>
</file>

<file path=customXml/itemProps3.xml><?xml version="1.0" encoding="utf-8"?>
<ds:datastoreItem xmlns:ds="http://schemas.openxmlformats.org/officeDocument/2006/customXml" ds:itemID="{78212D23-C7F7-4CA6-B27D-7DA3A50F6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87fd7-393e-4549-8b89-6db3bed32086"/>
    <ds:schemaRef ds:uri="http://schemas.microsoft.com/sharepoint/v3/fields"/>
    <ds:schemaRef ds:uri="e43d8566-4f1d-4f30-80a4-bf1107fcb4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18B858E-ECDC-48D4-8A2E-27F263D9596E}">
  <ds:schemaRefs>
    <ds:schemaRef ds:uri="http://schemas.microsoft.com/office/2006/metadata/properties"/>
    <ds:schemaRef ds:uri="http://purl.org/dc/dcmitype/"/>
    <ds:schemaRef ds:uri="http://schemas.microsoft.com/office/2006/documentManagement/types"/>
    <ds:schemaRef ds:uri="http://www.w3.org/XML/1998/namespace"/>
    <ds:schemaRef ds:uri="http://purl.org/dc/terms/"/>
    <ds:schemaRef ds:uri="http://purl.org/dc/elements/1.1/"/>
    <ds:schemaRef ds:uri="b5c87fd7-393e-4549-8b89-6db3bed32086"/>
    <ds:schemaRef ds:uri="http://schemas.microsoft.com/office/infopath/2007/PartnerControls"/>
    <ds:schemaRef ds:uri="http://schemas.openxmlformats.org/package/2006/metadata/core-properties"/>
    <ds:schemaRef ds:uri="e43d8566-4f1d-4f30-80a4-bf1107fcb48a"/>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State Bar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H to 302114</dc:title>
  <dc:creator>JDW</dc:creator>
  <cp:lastModifiedBy>asc</cp:lastModifiedBy>
  <cp:lastPrinted>2012-08-01T20:07:08Z</cp:lastPrinted>
  <dcterms:created xsi:type="dcterms:W3CDTF">2012-06-26T22:20:57Z</dcterms:created>
  <dcterms:modified xsi:type="dcterms:W3CDTF">2015-12-22T17:11:23Z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0x010100B7DC8FC8F3B55B4AB6684E36D0C52DB70035D4F8F4A3647E4DBC2ED893B4643F71</vt:lpwstr>
  </property>
  <property fmtid="{D5CDD505-2E9C-101B-9397-08002B2CF9AE}" pid="3" name="TaxKeyword">
    <vt:lpwstr/>
  </property>
  <property fmtid="{D5CDD505-2E9C-101B-9397-08002B2CF9AE}" pid="4" name="_dlc_DocIdItemGuid">
    <vt:lpwstr>9668dab3-a263-4617-b6ea-87075f3251b1</vt:lpwstr>
  </property>
  <property fmtid="{D5CDD505-2E9C-101B-9397-08002B2CF9AE}" pid="5" name="_dlc_DocId">
    <vt:lpwstr>AR4JZTCWQZSA-11-2446</vt:lpwstr>
  </property>
  <property fmtid="{D5CDD505-2E9C-101B-9397-08002B2CF9AE}" pid="6" name="_dlc_DocIdUrl">
    <vt:lpwstr>http://mick.mtgmc.com/_layouts/DocIdRedir.aspx?ID=AR4JZTCWQZSA-11-2446, AR4JZTCWQZSA-11-2446</vt:lpwstr>
  </property>
</Properties>
</file>