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25" yWindow="-105" windowWidth="25605" windowHeight="15990"/>
  </bookViews>
  <sheets>
    <sheet name="Itemized Cost One Man Plant" sheetId="2" r:id="rId1"/>
  </sheets>
  <definedNames>
    <definedName name="_xlnm.Print_Area" localSheetId="0">'Itemized Cost One Man Plant'!$A$1:$N$43</definedName>
    <definedName name="_xlnm.Print_Titles" localSheetId="0">'Itemized Cost One Man Plant'!$1:$1</definedName>
  </definedNames>
  <calcPr calcId="145621"/>
</workbook>
</file>

<file path=xl/calcChain.xml><?xml version="1.0" encoding="utf-8"?>
<calcChain xmlns="http://schemas.openxmlformats.org/spreadsheetml/2006/main">
  <c r="L18" i="2" l="1"/>
  <c r="L17" i="2"/>
  <c r="L16" i="2"/>
  <c r="L15" i="2"/>
  <c r="L14" i="2"/>
  <c r="L20" i="2"/>
  <c r="L11" i="2"/>
  <c r="L10" i="2"/>
  <c r="L9" i="2"/>
  <c r="L8" i="2"/>
  <c r="L7" i="2"/>
  <c r="F30" i="2" l="1"/>
  <c r="F10" i="2"/>
  <c r="F6" i="2"/>
  <c r="F32" i="2"/>
  <c r="F31" i="2"/>
  <c r="F26" i="2"/>
  <c r="F25" i="2"/>
  <c r="F24" i="2"/>
  <c r="F13" i="2"/>
  <c r="F12" i="2"/>
  <c r="F11" i="2"/>
  <c r="F19" i="2"/>
  <c r="F18" i="2"/>
  <c r="F17" i="2"/>
  <c r="F14" i="2"/>
  <c r="F20" i="2"/>
  <c r="L24" i="2" l="1"/>
  <c r="L23" i="2"/>
  <c r="L22" i="2"/>
  <c r="L21" i="2"/>
  <c r="L36" i="2"/>
  <c r="L35" i="2"/>
  <c r="L34" i="2"/>
  <c r="L33" i="2"/>
  <c r="L28" i="2"/>
  <c r="L27" i="2"/>
  <c r="L30" i="2"/>
  <c r="L29" i="2"/>
  <c r="L32" i="2"/>
  <c r="L26" i="2"/>
  <c r="E43" i="2" l="1"/>
  <c r="C43" i="2"/>
  <c r="E42" i="2"/>
  <c r="C42" i="2"/>
  <c r="G41" i="2" l="1"/>
</calcChain>
</file>

<file path=xl/sharedStrings.xml><?xml version="1.0" encoding="utf-8"?>
<sst xmlns="http://schemas.openxmlformats.org/spreadsheetml/2006/main" count="90" uniqueCount="49">
  <si>
    <r>
      <t xml:space="preserve">Other: </t>
    </r>
    <r>
      <rPr>
        <i/>
        <sz val="10"/>
        <rFont val="Arial"/>
        <family val="2"/>
      </rPr>
      <t>(specify)</t>
    </r>
  </si>
  <si>
    <t>&gt;</t>
  </si>
  <si>
    <t>Qty</t>
  </si>
  <si>
    <t>Labor</t>
  </si>
  <si>
    <t>Vendor Name:</t>
  </si>
  <si>
    <t>Union Benefits</t>
  </si>
  <si>
    <t>Health &amp; Welfare</t>
  </si>
  <si>
    <t>Pension</t>
  </si>
  <si>
    <t>Annuity</t>
  </si>
  <si>
    <t>Training Fund</t>
  </si>
  <si>
    <t>Taxes &amp; Insurance</t>
  </si>
  <si>
    <t>Labor Sub:</t>
  </si>
  <si>
    <t>Benefit Sub:</t>
  </si>
  <si>
    <t>Mgt Sub:</t>
  </si>
  <si>
    <t>Other Sub:</t>
  </si>
  <si>
    <t>Scoring Calculations</t>
  </si>
  <si>
    <t>Labor, Benefits, Taxes &amp; Insurance</t>
  </si>
  <si>
    <t>Management Fee</t>
  </si>
  <si>
    <t>Initial Term</t>
  </si>
  <si>
    <t>Certified One Man Plant Engineer</t>
  </si>
  <si>
    <t>Tax Ins Sub:</t>
  </si>
  <si>
    <t>Other Not Listed Above</t>
  </si>
  <si>
    <t>Management &amp; Overhead</t>
  </si>
  <si>
    <t>Staffing Comments</t>
  </si>
  <si>
    <t>Other: Safety</t>
  </si>
  <si>
    <t>Other: Overhead</t>
  </si>
  <si>
    <t>Other: Profit</t>
  </si>
  <si>
    <t>Other: Taxes &amp; Insurance</t>
  </si>
  <si>
    <t>Other: LA Gross Receipts Tax</t>
  </si>
  <si>
    <t>Other: Uniforms</t>
  </si>
  <si>
    <t>Attachment A: Itemized Cost Proposal</t>
  </si>
  <si>
    <t>8-hour shift beginning at 6:00 a.m., Monday to Friday</t>
  </si>
  <si>
    <t>Certified One Man Plant Engineer Total</t>
  </si>
  <si>
    <t>Annual % Increase</t>
  </si>
  <si>
    <t>Year 2</t>
  </si>
  <si>
    <t>Year 3</t>
  </si>
  <si>
    <t>Year 4</t>
  </si>
  <si>
    <t>Year 5</t>
  </si>
  <si>
    <t>36 Months</t>
  </si>
  <si>
    <t>Full Term</t>
  </si>
  <si>
    <t>60 Months</t>
  </si>
  <si>
    <t>Annual Expense</t>
  </si>
  <si>
    <t>Hourly Rate</t>
  </si>
  <si>
    <t>Hours / Month</t>
  </si>
  <si>
    <t>Annual Cost</t>
  </si>
  <si>
    <t>Multiplier</t>
  </si>
  <si>
    <t>Total</t>
  </si>
  <si>
    <t>Multiplier (Annual)</t>
  </si>
  <si>
    <r>
      <t xml:space="preserve">Ente </t>
    </r>
    <r>
      <rPr>
        <i/>
        <sz val="8"/>
        <color indexed="10"/>
        <rFont val="Arial"/>
        <family val="2"/>
      </rPr>
      <t xml:space="preserve">bid amounts in each yellow cell below at left. For the </t>
    </r>
    <r>
      <rPr>
        <b/>
        <i/>
        <u/>
        <sz val="8"/>
        <color indexed="10"/>
        <rFont val="Arial"/>
        <family val="2"/>
      </rPr>
      <t>Labor section</t>
    </r>
    <r>
      <rPr>
        <i/>
        <sz val="8"/>
        <color indexed="10"/>
        <rFont val="Arial"/>
        <family val="2"/>
      </rPr>
      <t xml:space="preserve">, enter hourly rate and monthly hours. For </t>
    </r>
    <r>
      <rPr>
        <b/>
        <i/>
        <u/>
        <sz val="8"/>
        <color indexed="10"/>
        <rFont val="Arial"/>
        <family val="2"/>
      </rPr>
      <t>all other sections</t>
    </r>
    <r>
      <rPr>
        <i/>
        <sz val="8"/>
        <color indexed="10"/>
        <rFont val="Arial"/>
        <family val="2"/>
      </rPr>
      <t>, enter annual cost. If process is included in another cell or if no cost, enter zero. If additional space is needed for other/optional categories, enter a summary amount and attach an itemized worksheet with detail. All other cells locked.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</si>
</sst>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indexed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u/>
      <sz val="8"/>
      <color indexed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 diagonalUp="1"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 style="thin">
        <color theme="0" tint="-0.14993743705557422"/>
      </diagonal>
    </border>
    <border diagonalUp="1"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 style="thin">
        <color theme="0" tint="-0.14993743705557422"/>
      </diagonal>
    </border>
    <border diagonalUp="1"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 style="thin">
        <color theme="0" tint="-0.14996795556505021"/>
      </diagonal>
    </border>
    <border diagonalUp="1"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 style="thin">
        <color theme="0" tint="-0.14996795556505021"/>
      </diagonal>
    </border>
    <border diagonalUp="1">
      <left style="thin">
        <color theme="0" tint="-0.14993743705557422"/>
      </left>
      <right/>
      <top/>
      <bottom style="thin">
        <color indexed="64"/>
      </bottom>
      <diagonal style="thin">
        <color theme="0" tint="-0.14996795556505021"/>
      </diagonal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 diagonalUp="1">
      <left style="thin">
        <color theme="0" tint="-0.14996795556505021"/>
      </left>
      <right/>
      <top style="thin">
        <color theme="0" tint="-0.14996795556505021"/>
      </top>
      <bottom/>
      <diagonal style="thin">
        <color theme="0" tint="-0.14993743705557422"/>
      </diagonal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indexed="64"/>
      </top>
      <bottom style="thin">
        <color theme="0" tint="-0.149937437055574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55">
    <xf numFmtId="0" fontId="0" fillId="0" borderId="0" xfId="0"/>
    <xf numFmtId="0" fontId="0" fillId="3" borderId="0" xfId="0" applyFill="1" applyBorder="1" applyAlignment="1" applyProtection="1"/>
    <xf numFmtId="0" fontId="0" fillId="3" borderId="0" xfId="0" applyFill="1" applyBorder="1" applyProtection="1"/>
    <xf numFmtId="3" fontId="0" fillId="3" borderId="0" xfId="0" applyNumberFormat="1" applyFill="1" applyBorder="1" applyProtection="1"/>
    <xf numFmtId="0" fontId="0" fillId="0" borderId="0" xfId="0" applyFill="1" applyBorder="1" applyProtection="1"/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3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horizontal="center" vertical="center"/>
    </xf>
    <xf numFmtId="164" fontId="2" fillId="3" borderId="0" xfId="0" applyNumberFormat="1" applyFont="1" applyFill="1" applyBorder="1" applyAlignment="1" applyProtection="1">
      <alignment horizontal="center"/>
    </xf>
    <xf numFmtId="164" fontId="0" fillId="3" borderId="0" xfId="0" applyNumberFormat="1" applyFill="1" applyBorder="1" applyProtection="1"/>
    <xf numFmtId="164" fontId="0" fillId="0" borderId="3" xfId="0" applyNumberFormat="1" applyBorder="1" applyProtection="1"/>
    <xf numFmtId="164" fontId="0" fillId="0" borderId="4" xfId="0" applyNumberFormat="1" applyBorder="1" applyProtection="1"/>
    <xf numFmtId="164" fontId="0" fillId="0" borderId="5" xfId="0" applyNumberFormat="1" applyFill="1" applyBorder="1" applyProtection="1"/>
    <xf numFmtId="0" fontId="0" fillId="3" borderId="0" xfId="0" applyFill="1" applyBorder="1" applyAlignment="1" applyProtection="1">
      <alignment horizontal="center" vertical="center" textRotation="90"/>
    </xf>
    <xf numFmtId="0" fontId="7" fillId="0" borderId="0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3" fontId="7" fillId="3" borderId="0" xfId="0" applyNumberFormat="1" applyFont="1" applyFill="1" applyBorder="1" applyAlignment="1" applyProtection="1">
      <alignment horizontal="right"/>
    </xf>
    <xf numFmtId="164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horizontal="center" vertical="center" textRotation="90"/>
    </xf>
    <xf numFmtId="0" fontId="4" fillId="0" borderId="0" xfId="0" applyFont="1" applyBorder="1" applyAlignment="1" applyProtection="1"/>
    <xf numFmtId="0" fontId="4" fillId="0" borderId="0" xfId="0" applyFont="1" applyBorder="1" applyProtection="1"/>
    <xf numFmtId="0" fontId="2" fillId="0" borderId="0" xfId="0" applyFont="1" applyBorder="1" applyProtection="1"/>
    <xf numFmtId="0" fontId="2" fillId="3" borderId="0" xfId="0" applyFont="1" applyFill="1" applyBorder="1" applyProtection="1"/>
    <xf numFmtId="3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/>
    <xf numFmtId="3" fontId="0" fillId="0" borderId="15" xfId="0" applyNumberFormat="1" applyFill="1" applyBorder="1" applyProtection="1"/>
    <xf numFmtId="3" fontId="0" fillId="0" borderId="16" xfId="0" applyNumberFormat="1" applyFill="1" applyBorder="1" applyProtection="1"/>
    <xf numFmtId="3" fontId="0" fillId="3" borderId="0" xfId="0" applyNumberForma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 textRotation="90"/>
    </xf>
    <xf numFmtId="0" fontId="2" fillId="0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Protection="1"/>
    <xf numFmtId="0" fontId="2" fillId="0" borderId="0" xfId="0" applyFont="1" applyFill="1" applyBorder="1" applyProtection="1"/>
    <xf numFmtId="3" fontId="0" fillId="0" borderId="0" xfId="0" applyNumberFormat="1" applyBorder="1" applyProtection="1"/>
    <xf numFmtId="0" fontId="6" fillId="3" borderId="0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164" fontId="6" fillId="3" borderId="0" xfId="0" applyNumberFormat="1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/>
    </xf>
    <xf numFmtId="164" fontId="13" fillId="3" borderId="1" xfId="0" applyNumberFormat="1" applyFont="1" applyFill="1" applyBorder="1" applyAlignment="1" applyProtection="1">
      <alignment horizontal="center"/>
    </xf>
    <xf numFmtId="3" fontId="13" fillId="3" borderId="1" xfId="0" applyNumberFormat="1" applyFont="1" applyFill="1" applyBorder="1" applyAlignment="1" applyProtection="1">
      <alignment horizontal="center"/>
    </xf>
    <xf numFmtId="164" fontId="13" fillId="3" borderId="1" xfId="0" quotePrefix="1" applyNumberFormat="1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 vertical="center" textRotation="90"/>
    </xf>
    <xf numFmtId="0" fontId="5" fillId="3" borderId="0" xfId="0" applyFont="1" applyFill="1" applyBorder="1" applyProtection="1"/>
    <xf numFmtId="0" fontId="10" fillId="3" borderId="0" xfId="0" applyFont="1" applyFill="1" applyBorder="1" applyProtection="1"/>
    <xf numFmtId="0" fontId="10" fillId="0" borderId="0" xfId="0" applyFont="1" applyBorder="1" applyProtection="1"/>
    <xf numFmtId="0" fontId="0" fillId="3" borderId="1" xfId="0" applyFill="1" applyBorder="1" applyProtection="1"/>
    <xf numFmtId="3" fontId="0" fillId="0" borderId="17" xfId="0" applyNumberFormat="1" applyFill="1" applyBorder="1" applyProtection="1"/>
    <xf numFmtId="3" fontId="0" fillId="0" borderId="18" xfId="0" applyNumberFormat="1" applyFill="1" applyBorder="1" applyProtection="1"/>
    <xf numFmtId="3" fontId="0" fillId="0" borderId="19" xfId="0" applyNumberFormat="1" applyFill="1" applyBorder="1" applyProtection="1"/>
    <xf numFmtId="0" fontId="4" fillId="0" borderId="0" xfId="0" applyFont="1" applyFill="1" applyBorder="1" applyProtection="1"/>
    <xf numFmtId="0" fontId="5" fillId="2" borderId="20" xfId="0" applyFont="1" applyFill="1" applyBorder="1" applyProtection="1">
      <protection locked="0"/>
    </xf>
    <xf numFmtId="0" fontId="5" fillId="2" borderId="21" xfId="0" applyFont="1" applyFill="1" applyBorder="1" applyProtection="1">
      <protection locked="0"/>
    </xf>
    <xf numFmtId="0" fontId="16" fillId="0" borderId="0" xfId="0" applyFont="1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3" fontId="13" fillId="3" borderId="0" xfId="0" applyNumberFormat="1" applyFont="1" applyFill="1" applyBorder="1" applyAlignment="1" applyProtection="1">
      <alignment horizontal="center" vertical="center"/>
    </xf>
    <xf numFmtId="3" fontId="13" fillId="3" borderId="0" xfId="0" applyNumberFormat="1" applyFont="1" applyFill="1" applyBorder="1" applyAlignment="1" applyProtection="1">
      <alignment horizontal="center" vertical="center" wrapText="1"/>
    </xf>
    <xf numFmtId="164" fontId="13" fillId="3" borderId="0" xfId="0" quotePrefix="1" applyNumberFormat="1" applyFont="1" applyFill="1" applyBorder="1" applyAlignment="1" applyProtection="1">
      <alignment horizontal="center" vertical="center"/>
    </xf>
    <xf numFmtId="164" fontId="0" fillId="3" borderId="0" xfId="0" applyNumberForma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7" fillId="0" borderId="25" xfId="0" applyFont="1" applyBorder="1" applyAlignment="1" applyProtection="1"/>
    <xf numFmtId="3" fontId="0" fillId="0" borderId="29" xfId="0" applyNumberFormat="1" applyFill="1" applyBorder="1" applyProtection="1"/>
    <xf numFmtId="3" fontId="0" fillId="2" borderId="30" xfId="0" applyNumberFormat="1" applyFill="1" applyBorder="1" applyProtection="1">
      <protection locked="0"/>
    </xf>
    <xf numFmtId="4" fontId="0" fillId="2" borderId="31" xfId="0" applyNumberFormat="1" applyFill="1" applyBorder="1" applyProtection="1">
      <protection locked="0"/>
    </xf>
    <xf numFmtId="9" fontId="0" fillId="2" borderId="24" xfId="2" applyFont="1" applyFill="1" applyBorder="1" applyProtection="1">
      <protection locked="0"/>
    </xf>
    <xf numFmtId="9" fontId="0" fillId="2" borderId="26" xfId="2" applyFont="1" applyFill="1" applyBorder="1" applyProtection="1">
      <protection locked="0"/>
    </xf>
    <xf numFmtId="9" fontId="0" fillId="2" borderId="27" xfId="2" applyFont="1" applyFill="1" applyBorder="1" applyProtection="1">
      <protection locked="0"/>
    </xf>
    <xf numFmtId="44" fontId="2" fillId="0" borderId="4" xfId="1" applyFont="1" applyFill="1" applyBorder="1" applyAlignment="1" applyProtection="1">
      <alignment vertical="center" wrapText="1"/>
    </xf>
    <xf numFmtId="44" fontId="2" fillId="0" borderId="5" xfId="1" applyFont="1" applyFill="1" applyBorder="1" applyAlignment="1" applyProtection="1">
      <alignment vertical="center" wrapText="1"/>
    </xf>
    <xf numFmtId="3" fontId="2" fillId="6" borderId="3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4" fontId="0" fillId="2" borderId="12" xfId="1" applyFont="1" applyFill="1" applyBorder="1" applyProtection="1">
      <protection locked="0"/>
    </xf>
    <xf numFmtId="44" fontId="0" fillId="2" borderId="11" xfId="1" applyFont="1" applyFill="1" applyBorder="1" applyProtection="1">
      <protection locked="0"/>
    </xf>
    <xf numFmtId="44" fontId="0" fillId="2" borderId="28" xfId="1" applyFont="1" applyFill="1" applyBorder="1" applyProtection="1">
      <protection locked="0"/>
    </xf>
    <xf numFmtId="44" fontId="0" fillId="2" borderId="10" xfId="1" applyFont="1" applyFill="1" applyBorder="1" applyProtection="1">
      <protection locked="0"/>
    </xf>
    <xf numFmtId="44" fontId="0" fillId="2" borderId="13" xfId="1" applyFont="1" applyFill="1" applyBorder="1" applyProtection="1">
      <protection locked="0"/>
    </xf>
    <xf numFmtId="0" fontId="0" fillId="0" borderId="14" xfId="0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13" fillId="3" borderId="0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right"/>
    </xf>
    <xf numFmtId="44" fontId="7" fillId="3" borderId="22" xfId="1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right"/>
    </xf>
    <xf numFmtId="44" fontId="7" fillId="3" borderId="23" xfId="1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44" fontId="6" fillId="5" borderId="1" xfId="1" applyFont="1" applyFill="1" applyBorder="1" applyAlignment="1" applyProtection="1">
      <alignment horizontal="right" indent="1"/>
    </xf>
    <xf numFmtId="0" fontId="2" fillId="12" borderId="7" xfId="0" applyFont="1" applyFill="1" applyBorder="1" applyAlignment="1" applyProtection="1">
      <alignment horizontal="center" vertical="center"/>
    </xf>
    <xf numFmtId="0" fontId="2" fillId="12" borderId="9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6" fillId="5" borderId="7" xfId="0" applyFont="1" applyFill="1" applyBorder="1" applyAlignment="1" applyProtection="1">
      <alignment horizontal="center" vertical="center" textRotation="90"/>
    </xf>
    <xf numFmtId="0" fontId="0" fillId="5" borderId="6" xfId="0" applyFill="1" applyBorder="1" applyAlignment="1" applyProtection="1">
      <alignment horizontal="center" vertical="center" textRotation="90"/>
    </xf>
    <xf numFmtId="0" fontId="0" fillId="8" borderId="7" xfId="0" applyFill="1" applyBorder="1" applyAlignment="1" applyProtection="1">
      <alignment horizontal="center" vertical="center" textRotation="90"/>
    </xf>
    <xf numFmtId="0" fontId="0" fillId="8" borderId="8" xfId="0" applyFill="1" applyBorder="1" applyAlignment="1" applyProtection="1">
      <alignment horizontal="center" vertical="center" textRotation="90"/>
    </xf>
    <xf numFmtId="0" fontId="0" fillId="8" borderId="6" xfId="0" applyFill="1" applyBorder="1" applyAlignment="1" applyProtection="1">
      <alignment horizontal="center" vertical="center" textRotation="90"/>
    </xf>
    <xf numFmtId="0" fontId="0" fillId="9" borderId="7" xfId="0" applyFill="1" applyBorder="1" applyAlignment="1" applyProtection="1">
      <alignment horizontal="center" vertical="center" textRotation="90"/>
    </xf>
    <xf numFmtId="0" fontId="0" fillId="9" borderId="8" xfId="0" applyFill="1" applyBorder="1" applyAlignment="1" applyProtection="1">
      <alignment horizontal="center" vertical="center" textRotation="90"/>
    </xf>
    <xf numFmtId="0" fontId="0" fillId="9" borderId="6" xfId="0" applyFill="1" applyBorder="1" applyAlignment="1" applyProtection="1">
      <alignment horizontal="center" vertical="center" textRotation="90"/>
    </xf>
    <xf numFmtId="0" fontId="15" fillId="13" borderId="7" xfId="0" applyFont="1" applyFill="1" applyBorder="1" applyAlignment="1" applyProtection="1">
      <alignment horizontal="center" vertical="center" wrapText="1"/>
    </xf>
    <xf numFmtId="0" fontId="20" fillId="13" borderId="9" xfId="0" applyFont="1" applyFill="1" applyBorder="1" applyAlignment="1" applyProtection="1">
      <alignment horizontal="center" vertical="center" wrapText="1"/>
    </xf>
    <xf numFmtId="0" fontId="20" fillId="13" borderId="3" xfId="0" applyFont="1" applyFill="1" applyBorder="1" applyAlignment="1" applyProtection="1">
      <alignment horizontal="center" vertical="center" wrapText="1"/>
    </xf>
    <xf numFmtId="164" fontId="15" fillId="10" borderId="1" xfId="0" applyNumberFormat="1" applyFont="1" applyFill="1" applyBorder="1" applyAlignment="1" applyProtection="1">
      <alignment horizontal="right" indent="1"/>
    </xf>
    <xf numFmtId="0" fontId="15" fillId="10" borderId="1" xfId="0" applyFont="1" applyFill="1" applyBorder="1" applyAlignment="1" applyProtection="1">
      <alignment horizontal="right" indent="1"/>
    </xf>
    <xf numFmtId="44" fontId="2" fillId="0" borderId="1" xfId="1" applyFont="1" applyFill="1" applyBorder="1" applyAlignment="1" applyProtection="1">
      <alignment horizontal="right" vertical="center" wrapText="1"/>
    </xf>
    <xf numFmtId="44" fontId="2" fillId="0" borderId="1" xfId="1" applyFont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44" fontId="17" fillId="0" borderId="8" xfId="0" applyNumberFormat="1" applyFont="1" applyFill="1" applyBorder="1" applyAlignment="1" applyProtection="1">
      <alignment horizontal="center" vertical="center"/>
    </xf>
    <xf numFmtId="44" fontId="17" fillId="0" borderId="0" xfId="0" applyNumberFormat="1" applyFont="1" applyFill="1" applyBorder="1" applyAlignment="1" applyProtection="1">
      <alignment horizontal="center" vertical="center"/>
    </xf>
    <xf numFmtId="44" fontId="17" fillId="0" borderId="4" xfId="0" applyNumberFormat="1" applyFont="1" applyFill="1" applyBorder="1" applyAlignment="1" applyProtection="1">
      <alignment horizontal="center" vertical="center"/>
    </xf>
    <xf numFmtId="44" fontId="17" fillId="0" borderId="6" xfId="0" applyNumberFormat="1" applyFont="1" applyFill="1" applyBorder="1" applyAlignment="1" applyProtection="1">
      <alignment horizontal="center" vertical="center"/>
    </xf>
    <xf numFmtId="44" fontId="17" fillId="0" borderId="1" xfId="0" applyNumberFormat="1" applyFont="1" applyFill="1" applyBorder="1" applyAlignment="1" applyProtection="1">
      <alignment horizontal="center" vertical="center"/>
    </xf>
    <xf numFmtId="44" fontId="17" fillId="0" borderId="5" xfId="0" applyNumberFormat="1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0" fontId="0" fillId="7" borderId="6" xfId="0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right"/>
    </xf>
    <xf numFmtId="0" fontId="8" fillId="8" borderId="1" xfId="0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64" fontId="6" fillId="8" borderId="1" xfId="1" applyNumberFormat="1" applyFont="1" applyFill="1" applyBorder="1" applyAlignment="1" applyProtection="1">
      <alignment horizontal="right" indent="1"/>
    </xf>
    <xf numFmtId="44" fontId="6" fillId="8" borderId="1" xfId="1" applyFont="1" applyFill="1" applyBorder="1" applyAlignment="1" applyProtection="1">
      <alignment horizontal="right" indent="1"/>
    </xf>
    <xf numFmtId="44" fontId="2" fillId="0" borderId="0" xfId="1" applyFont="1" applyFill="1" applyBorder="1" applyAlignment="1" applyProtection="1">
      <alignment horizontal="right" vertical="center" wrapText="1"/>
    </xf>
    <xf numFmtId="44" fontId="2" fillId="0" borderId="0" xfId="1" applyFont="1" applyBorder="1" applyAlignment="1" applyProtection="1">
      <alignment horizontal="right" vertical="center" wrapText="1"/>
    </xf>
    <xf numFmtId="164" fontId="6" fillId="9" borderId="1" xfId="0" applyNumberFormat="1" applyFont="1" applyFill="1" applyBorder="1" applyAlignment="1" applyProtection="1">
      <alignment horizontal="right" indent="1"/>
    </xf>
    <xf numFmtId="0" fontId="6" fillId="9" borderId="1" xfId="0" applyFont="1" applyFill="1" applyBorder="1" applyAlignment="1" applyProtection="1">
      <alignment horizontal="right" indent="1"/>
    </xf>
    <xf numFmtId="0" fontId="8" fillId="9" borderId="1" xfId="0" applyFont="1" applyFill="1" applyBorder="1" applyAlignment="1" applyProtection="1">
      <alignment horizontal="right"/>
    </xf>
    <xf numFmtId="0" fontId="0" fillId="10" borderId="7" xfId="0" applyFill="1" applyBorder="1" applyAlignment="1" applyProtection="1">
      <alignment horizontal="center" vertical="center" textRotation="90"/>
    </xf>
    <xf numFmtId="0" fontId="0" fillId="10" borderId="8" xfId="0" applyFill="1" applyBorder="1" applyAlignment="1" applyProtection="1">
      <alignment horizontal="center" vertical="center" textRotation="90"/>
    </xf>
    <xf numFmtId="0" fontId="0" fillId="10" borderId="6" xfId="0" applyFill="1" applyBorder="1" applyAlignment="1" applyProtection="1">
      <alignment horizontal="center" vertical="center" textRotation="90"/>
    </xf>
    <xf numFmtId="0" fontId="14" fillId="10" borderId="1" xfId="0" applyFont="1" applyFill="1" applyBorder="1" applyAlignment="1" applyProtection="1">
      <alignment horizontal="right"/>
    </xf>
    <xf numFmtId="0" fontId="0" fillId="11" borderId="7" xfId="0" applyFill="1" applyBorder="1" applyAlignment="1" applyProtection="1">
      <alignment horizontal="center" vertical="center" textRotation="90"/>
    </xf>
    <xf numFmtId="0" fontId="0" fillId="11" borderId="8" xfId="0" applyFill="1" applyBorder="1" applyAlignment="1" applyProtection="1">
      <alignment horizontal="center" vertical="center" textRotation="90"/>
    </xf>
    <xf numFmtId="0" fontId="0" fillId="11" borderId="6" xfId="0" applyFill="1" applyBorder="1" applyAlignment="1" applyProtection="1">
      <alignment horizontal="center" vertical="center" textRotation="90"/>
    </xf>
    <xf numFmtId="0" fontId="8" fillId="11" borderId="1" xfId="0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 indent="1"/>
    </xf>
    <xf numFmtId="0" fontId="6" fillId="11" borderId="1" xfId="0" applyFont="1" applyFill="1" applyBorder="1" applyAlignment="1" applyProtection="1">
      <alignment horizontal="right" indent="1"/>
    </xf>
    <xf numFmtId="0" fontId="7" fillId="0" borderId="1" xfId="0" applyFont="1" applyBorder="1" applyAlignment="1" applyProtection="1"/>
    <xf numFmtId="0" fontId="7" fillId="0" borderId="5" xfId="0" applyFont="1" applyBorder="1" applyAlignment="1" applyProtection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zoomScaleNormal="100" zoomScaleSheetLayoutView="50" workbookViewId="0">
      <selection activeCell="C3" sqref="C3:G3"/>
    </sheetView>
  </sheetViews>
  <sheetFormatPr defaultColWidth="8.85546875" defaultRowHeight="12.75" x14ac:dyDescent="0.2"/>
  <cols>
    <col min="1" max="1" width="1.28515625" style="34" customWidth="1"/>
    <col min="2" max="2" width="30.5703125" style="7" customWidth="1"/>
    <col min="3" max="3" width="5.85546875" style="87" customWidth="1"/>
    <col min="4" max="4" width="10.42578125" style="7" customWidth="1"/>
    <col min="5" max="5" width="16.28515625" style="35" customWidth="1"/>
    <col min="6" max="6" width="13.85546875" style="7" customWidth="1"/>
    <col min="7" max="7" width="12.7109375" style="35" customWidth="1"/>
    <col min="8" max="8" width="2.85546875" style="7" customWidth="1"/>
    <col min="9" max="11" width="4" style="7" customWidth="1"/>
    <col min="12" max="12" width="6.7109375" style="7" customWidth="1"/>
    <col min="13" max="13" width="2.85546875" style="7" customWidth="1"/>
    <col min="14" max="14" width="5.85546875" style="7" customWidth="1"/>
    <col min="15" max="15" width="8.85546875" style="7"/>
    <col min="16" max="16" width="6.85546875" style="7" customWidth="1"/>
    <col min="17" max="17" width="12.85546875" style="7" customWidth="1"/>
    <col min="18" max="16384" width="8.85546875" style="7"/>
  </cols>
  <sheetData>
    <row r="1" spans="1:19" ht="27" customHeight="1" x14ac:dyDescent="0.2">
      <c r="A1" s="95" t="s">
        <v>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2"/>
      <c r="P1" s="2"/>
      <c r="Q1" s="2"/>
      <c r="R1" s="2"/>
      <c r="S1" s="2"/>
    </row>
    <row r="2" spans="1:19" ht="8.25" customHeight="1" x14ac:dyDescent="0.2">
      <c r="A2" s="36"/>
      <c r="B2" s="37"/>
      <c r="C2" s="93"/>
      <c r="D2" s="94"/>
      <c r="E2" s="94"/>
      <c r="F2" s="94"/>
      <c r="G2" s="54"/>
      <c r="H2" s="37"/>
      <c r="I2" s="37"/>
      <c r="J2" s="37"/>
      <c r="K2" s="37"/>
      <c r="L2" s="37"/>
      <c r="M2" s="37"/>
      <c r="N2" s="37"/>
      <c r="O2" s="2"/>
      <c r="P2" s="2"/>
      <c r="Q2" s="2"/>
      <c r="R2" s="2"/>
      <c r="S2" s="2"/>
    </row>
    <row r="3" spans="1:19" ht="20.25" customHeight="1" x14ac:dyDescent="0.2">
      <c r="A3" s="36"/>
      <c r="B3" s="8" t="s">
        <v>4</v>
      </c>
      <c r="C3" s="100"/>
      <c r="D3" s="100"/>
      <c r="E3" s="100"/>
      <c r="F3" s="100"/>
      <c r="G3" s="100"/>
      <c r="H3" s="37"/>
      <c r="I3" s="37"/>
      <c r="J3" s="37"/>
      <c r="K3" s="37"/>
      <c r="L3" s="37"/>
      <c r="M3" s="37"/>
      <c r="N3" s="37"/>
      <c r="O3" s="2"/>
      <c r="P3" s="2"/>
      <c r="Q3" s="2"/>
      <c r="R3" s="2"/>
      <c r="S3" s="2"/>
    </row>
    <row r="4" spans="1:19" s="46" customFormat="1" ht="45" customHeight="1" x14ac:dyDescent="0.2">
      <c r="A4" s="101" t="s">
        <v>48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45"/>
      <c r="P4" s="45"/>
      <c r="Q4" s="45"/>
      <c r="R4" s="45"/>
      <c r="S4" s="45"/>
    </row>
    <row r="5" spans="1:19" s="61" customFormat="1" ht="25.5" x14ac:dyDescent="0.2">
      <c r="A5" s="9"/>
      <c r="B5" s="10" t="s">
        <v>3</v>
      </c>
      <c r="C5" s="55" t="s">
        <v>2</v>
      </c>
      <c r="D5" s="88" t="s">
        <v>42</v>
      </c>
      <c r="E5" s="56" t="s">
        <v>43</v>
      </c>
      <c r="F5" s="58" t="s">
        <v>46</v>
      </c>
      <c r="G5" s="57" t="s">
        <v>33</v>
      </c>
      <c r="H5" s="59"/>
      <c r="I5" s="127" t="s">
        <v>41</v>
      </c>
      <c r="J5" s="128"/>
      <c r="K5" s="128"/>
      <c r="L5" s="128"/>
      <c r="M5" s="128"/>
      <c r="N5" s="128"/>
      <c r="O5" s="60"/>
      <c r="P5" s="60"/>
      <c r="Q5" s="60"/>
      <c r="R5" s="60"/>
      <c r="S5" s="60"/>
    </row>
    <row r="6" spans="1:19" ht="18.75" customHeight="1" x14ac:dyDescent="0.2">
      <c r="A6" s="103"/>
      <c r="B6" s="7" t="s">
        <v>19</v>
      </c>
      <c r="C6" s="83">
        <v>1</v>
      </c>
      <c r="D6" s="78"/>
      <c r="E6" s="67"/>
      <c r="F6" s="13">
        <f>C6*D6*E6</f>
        <v>0</v>
      </c>
      <c r="G6" s="68"/>
      <c r="H6" s="12"/>
      <c r="I6" s="131"/>
      <c r="J6" s="132"/>
      <c r="K6" s="132"/>
      <c r="L6" s="132"/>
      <c r="M6" s="132"/>
      <c r="N6" s="132"/>
      <c r="O6" s="2"/>
      <c r="P6" s="2"/>
      <c r="Q6" s="2"/>
      <c r="R6" s="2"/>
      <c r="S6" s="2"/>
    </row>
    <row r="7" spans="1:19" ht="18.75" customHeight="1" x14ac:dyDescent="0.2">
      <c r="A7" s="104"/>
      <c r="B7" s="150" t="s">
        <v>31</v>
      </c>
      <c r="C7" s="150"/>
      <c r="D7" s="150"/>
      <c r="E7" s="150"/>
      <c r="F7" s="151"/>
      <c r="G7" s="64"/>
      <c r="H7" s="63" t="s">
        <v>1</v>
      </c>
      <c r="I7" s="129" t="s">
        <v>11</v>
      </c>
      <c r="J7" s="129"/>
      <c r="K7" s="129"/>
      <c r="L7" s="97">
        <f>SUM(F6)*12</f>
        <v>0</v>
      </c>
      <c r="M7" s="97"/>
      <c r="N7" s="97"/>
      <c r="O7" s="2"/>
      <c r="P7" s="2"/>
      <c r="Q7" s="2"/>
      <c r="R7" s="2"/>
      <c r="S7" s="2"/>
    </row>
    <row r="8" spans="1:19" s="4" customFormat="1" ht="18.75" customHeight="1" x14ac:dyDescent="0.2">
      <c r="A8" s="16"/>
      <c r="B8" s="17"/>
      <c r="C8" s="84"/>
      <c r="D8" s="18"/>
      <c r="E8" s="19"/>
      <c r="F8" s="20"/>
      <c r="G8" s="19"/>
      <c r="H8" s="20"/>
      <c r="I8" s="89" t="s">
        <v>34</v>
      </c>
      <c r="J8" s="89"/>
      <c r="K8" s="89"/>
      <c r="L8" s="90">
        <f>$F$6*12*(1+$G$6)</f>
        <v>0</v>
      </c>
      <c r="M8" s="90"/>
      <c r="N8" s="90"/>
      <c r="O8" s="2"/>
      <c r="P8" s="2"/>
      <c r="Q8" s="2"/>
      <c r="R8" s="2"/>
      <c r="S8" s="2"/>
    </row>
    <row r="9" spans="1:19" s="61" customFormat="1" ht="25.5" x14ac:dyDescent="0.2">
      <c r="A9" s="21"/>
      <c r="B9" s="10" t="s">
        <v>5</v>
      </c>
      <c r="C9" s="55" t="s">
        <v>2</v>
      </c>
      <c r="D9" s="88" t="s">
        <v>44</v>
      </c>
      <c r="E9" s="57" t="s">
        <v>47</v>
      </c>
      <c r="F9" s="58" t="s">
        <v>46</v>
      </c>
      <c r="G9" s="57" t="s">
        <v>33</v>
      </c>
      <c r="H9" s="60"/>
      <c r="I9" s="91" t="s">
        <v>35</v>
      </c>
      <c r="J9" s="91"/>
      <c r="K9" s="91"/>
      <c r="L9" s="92">
        <f>$F$6*12*(1+$G$6)^2</f>
        <v>0</v>
      </c>
      <c r="M9" s="92"/>
      <c r="N9" s="92"/>
      <c r="O9" s="60"/>
      <c r="P9" s="60"/>
      <c r="Q9" s="60"/>
      <c r="R9" s="60"/>
      <c r="S9" s="60"/>
    </row>
    <row r="10" spans="1:19" ht="18.75" customHeight="1" x14ac:dyDescent="0.2">
      <c r="A10" s="105"/>
      <c r="B10" s="22" t="s">
        <v>6</v>
      </c>
      <c r="C10" s="75"/>
      <c r="D10" s="78"/>
      <c r="E10" s="28"/>
      <c r="F10" s="13">
        <f>C10*D10</f>
        <v>0</v>
      </c>
      <c r="G10" s="68"/>
      <c r="H10" s="12"/>
      <c r="I10" s="91" t="s">
        <v>36</v>
      </c>
      <c r="J10" s="91"/>
      <c r="K10" s="91"/>
      <c r="L10" s="92">
        <f>$F$6*12*(1+$G$6)^3</f>
        <v>0</v>
      </c>
      <c r="M10" s="92"/>
      <c r="N10" s="92"/>
      <c r="O10" s="2"/>
      <c r="P10" s="2"/>
      <c r="Q10" s="2"/>
      <c r="R10" s="2"/>
      <c r="S10" s="2"/>
    </row>
    <row r="11" spans="1:19" ht="18.75" customHeight="1" x14ac:dyDescent="0.2">
      <c r="A11" s="106"/>
      <c r="B11" s="23" t="s">
        <v>7</v>
      </c>
      <c r="C11" s="76"/>
      <c r="D11" s="79"/>
      <c r="E11" s="29"/>
      <c r="F11" s="14">
        <f>C11*D11</f>
        <v>0</v>
      </c>
      <c r="G11" s="69"/>
      <c r="H11" s="12"/>
      <c r="I11" s="91" t="s">
        <v>37</v>
      </c>
      <c r="J11" s="91"/>
      <c r="K11" s="91"/>
      <c r="L11" s="92">
        <f>$F$6*12*(1+$G$6)^4</f>
        <v>0</v>
      </c>
      <c r="M11" s="92"/>
      <c r="N11" s="92"/>
      <c r="O11" s="2"/>
      <c r="P11" s="2"/>
      <c r="Q11" s="2"/>
      <c r="R11" s="2"/>
      <c r="S11" s="2"/>
    </row>
    <row r="12" spans="1:19" ht="18.75" customHeight="1" x14ac:dyDescent="0.2">
      <c r="A12" s="106"/>
      <c r="B12" s="23" t="s">
        <v>8</v>
      </c>
      <c r="C12" s="76"/>
      <c r="D12" s="79"/>
      <c r="E12" s="29"/>
      <c r="F12" s="14">
        <f>C12*D12</f>
        <v>0</v>
      </c>
      <c r="G12" s="69"/>
      <c r="H12" s="1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8.75" customHeight="1" x14ac:dyDescent="0.2">
      <c r="A13" s="106"/>
      <c r="B13" s="23" t="s">
        <v>9</v>
      </c>
      <c r="C13" s="76"/>
      <c r="D13" s="79"/>
      <c r="E13" s="65"/>
      <c r="F13" s="14">
        <f>C13*D13</f>
        <v>0</v>
      </c>
      <c r="G13" s="69"/>
      <c r="H13" s="1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.75" customHeight="1" x14ac:dyDescent="0.2">
      <c r="A14" s="107"/>
      <c r="B14" s="52" t="s">
        <v>0</v>
      </c>
      <c r="C14" s="77"/>
      <c r="D14" s="80"/>
      <c r="E14" s="66"/>
      <c r="F14" s="15">
        <f>C14*D14*E14</f>
        <v>0</v>
      </c>
      <c r="G14" s="70"/>
      <c r="H14" s="63" t="s">
        <v>1</v>
      </c>
      <c r="I14" s="130" t="s">
        <v>12</v>
      </c>
      <c r="J14" s="130"/>
      <c r="K14" s="130"/>
      <c r="L14" s="133">
        <f>SUM(F10:F14)</f>
        <v>0</v>
      </c>
      <c r="M14" s="134"/>
      <c r="N14" s="134"/>
      <c r="O14" s="2"/>
      <c r="P14" s="2"/>
      <c r="Q14" s="2"/>
      <c r="R14" s="2"/>
      <c r="S14" s="2"/>
    </row>
    <row r="15" spans="1:19" ht="18.75" customHeight="1" x14ac:dyDescent="0.2">
      <c r="A15" s="16"/>
      <c r="B15" s="24"/>
      <c r="C15" s="85"/>
      <c r="D15" s="20"/>
      <c r="E15" s="26"/>
      <c r="F15" s="20"/>
      <c r="G15" s="26"/>
      <c r="H15" s="20"/>
      <c r="I15" s="89" t="s">
        <v>34</v>
      </c>
      <c r="J15" s="89"/>
      <c r="K15" s="89"/>
      <c r="L15" s="90">
        <f>SUMPRODUCT($F$10:$F$14, (1+$G$10:$G$14))</f>
        <v>0</v>
      </c>
      <c r="M15" s="90"/>
      <c r="N15" s="90"/>
      <c r="O15" s="2"/>
      <c r="P15" s="2"/>
      <c r="Q15" s="2"/>
      <c r="R15" s="2"/>
      <c r="S15" s="2"/>
    </row>
    <row r="16" spans="1:19" s="61" customFormat="1" ht="25.5" x14ac:dyDescent="0.2">
      <c r="A16" s="62"/>
      <c r="B16" s="10" t="s">
        <v>22</v>
      </c>
      <c r="C16" s="55" t="s">
        <v>2</v>
      </c>
      <c r="D16" s="88" t="s">
        <v>44</v>
      </c>
      <c r="E16" s="56" t="s">
        <v>45</v>
      </c>
      <c r="F16" s="58" t="s">
        <v>46</v>
      </c>
      <c r="G16" s="57" t="s">
        <v>33</v>
      </c>
      <c r="H16" s="60"/>
      <c r="I16" s="91" t="s">
        <v>35</v>
      </c>
      <c r="J16" s="91"/>
      <c r="K16" s="91"/>
      <c r="L16" s="92">
        <f>SUMPRODUCT($F$10:$F$14, (1+$G$10:$G$14)^2)</f>
        <v>0</v>
      </c>
      <c r="M16" s="92"/>
      <c r="N16" s="92"/>
      <c r="O16" s="2"/>
      <c r="P16" s="60"/>
      <c r="Q16" s="60"/>
      <c r="R16" s="2"/>
      <c r="S16" s="60"/>
    </row>
    <row r="17" spans="1:19" ht="18.75" customHeight="1" x14ac:dyDescent="0.2">
      <c r="A17" s="144"/>
      <c r="B17" s="23" t="s">
        <v>24</v>
      </c>
      <c r="C17" s="75"/>
      <c r="D17" s="78"/>
      <c r="E17" s="28"/>
      <c r="F17" s="13">
        <f>C17*D17</f>
        <v>0</v>
      </c>
      <c r="G17" s="68"/>
      <c r="H17" s="12"/>
      <c r="I17" s="91" t="s">
        <v>36</v>
      </c>
      <c r="J17" s="91"/>
      <c r="K17" s="91"/>
      <c r="L17" s="92">
        <f>SUMPRODUCT($F$10:$F$14, (1+$G$10:$G$14)^3)</f>
        <v>0</v>
      </c>
      <c r="M17" s="92"/>
      <c r="N17" s="92"/>
      <c r="O17" s="2"/>
      <c r="P17" s="2"/>
      <c r="Q17" s="2"/>
      <c r="R17" s="2"/>
      <c r="S17" s="2"/>
    </row>
    <row r="18" spans="1:19" ht="18.75" customHeight="1" x14ac:dyDescent="0.2">
      <c r="A18" s="145"/>
      <c r="B18" s="23" t="s">
        <v>25</v>
      </c>
      <c r="C18" s="76"/>
      <c r="D18" s="79"/>
      <c r="E18" s="29"/>
      <c r="F18" s="14">
        <f>C18*D18</f>
        <v>0</v>
      </c>
      <c r="G18" s="69"/>
      <c r="H18" s="12"/>
      <c r="I18" s="91" t="s">
        <v>37</v>
      </c>
      <c r="J18" s="91"/>
      <c r="K18" s="91"/>
      <c r="L18" s="92">
        <f>SUMPRODUCT($F$10:$F$14, (1+$G$10:$G$14)^4)</f>
        <v>0</v>
      </c>
      <c r="M18" s="92"/>
      <c r="N18" s="92"/>
      <c r="O18" s="2"/>
      <c r="P18" s="2"/>
      <c r="Q18" s="2"/>
      <c r="R18" s="2"/>
      <c r="S18" s="2"/>
    </row>
    <row r="19" spans="1:19" ht="18.75" customHeight="1" x14ac:dyDescent="0.2">
      <c r="A19" s="145"/>
      <c r="B19" s="23" t="s">
        <v>26</v>
      </c>
      <c r="C19" s="76"/>
      <c r="D19" s="79"/>
      <c r="E19" s="65"/>
      <c r="F19" s="14">
        <f>C19*D19</f>
        <v>0</v>
      </c>
      <c r="G19" s="69"/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.75" customHeight="1" x14ac:dyDescent="0.2">
      <c r="A20" s="146"/>
      <c r="B20" s="52" t="s">
        <v>0</v>
      </c>
      <c r="C20" s="77"/>
      <c r="D20" s="80"/>
      <c r="E20" s="66"/>
      <c r="F20" s="15">
        <f>C20*D20*E20</f>
        <v>0</v>
      </c>
      <c r="G20" s="70"/>
      <c r="H20" s="63" t="s">
        <v>1</v>
      </c>
      <c r="I20" s="147" t="s">
        <v>13</v>
      </c>
      <c r="J20" s="147"/>
      <c r="K20" s="147"/>
      <c r="L20" s="148">
        <f>SUM(F17:F20)</f>
        <v>0</v>
      </c>
      <c r="M20" s="149"/>
      <c r="N20" s="149"/>
      <c r="O20" s="2"/>
      <c r="P20" s="2"/>
      <c r="Q20" s="2"/>
      <c r="R20" s="2"/>
      <c r="S20" s="2"/>
    </row>
    <row r="21" spans="1:19" ht="18.75" customHeight="1" x14ac:dyDescent="0.2">
      <c r="A21" s="2"/>
      <c r="B21" s="2"/>
      <c r="C21" s="86"/>
      <c r="D21" s="2"/>
      <c r="E21" s="2"/>
      <c r="F21" s="2"/>
      <c r="G21" s="2"/>
      <c r="H21" s="2"/>
      <c r="I21" s="89" t="s">
        <v>34</v>
      </c>
      <c r="J21" s="89"/>
      <c r="K21" s="89"/>
      <c r="L21" s="90">
        <f>SUMPRODUCT($F$17:$F$20, (1+$G$17:$G$20))</f>
        <v>0</v>
      </c>
      <c r="M21" s="90"/>
      <c r="N21" s="90"/>
      <c r="O21" s="2"/>
      <c r="P21" s="2"/>
      <c r="Q21" s="2"/>
      <c r="R21" s="2"/>
      <c r="S21" s="2"/>
    </row>
    <row r="22" spans="1:19" ht="18.75" customHeight="1" x14ac:dyDescent="0.2">
      <c r="A22" s="21"/>
      <c r="B22" s="24"/>
      <c r="C22" s="85"/>
      <c r="D22" s="20"/>
      <c r="E22" s="26"/>
      <c r="F22" s="20"/>
      <c r="G22" s="26"/>
      <c r="H22" s="20"/>
      <c r="I22" s="91" t="s">
        <v>35</v>
      </c>
      <c r="J22" s="91"/>
      <c r="K22" s="91"/>
      <c r="L22" s="92">
        <f>SUMPRODUCT($F$17:$F$20, (1+$G$17:$G$20)^2)</f>
        <v>0</v>
      </c>
      <c r="M22" s="92"/>
      <c r="N22" s="92"/>
      <c r="O22" s="2"/>
      <c r="P22" s="2"/>
      <c r="Q22" s="2"/>
      <c r="R22" s="2"/>
      <c r="S22" s="2"/>
    </row>
    <row r="23" spans="1:19" s="61" customFormat="1" ht="25.5" x14ac:dyDescent="0.2">
      <c r="A23" s="21"/>
      <c r="B23" s="10" t="s">
        <v>10</v>
      </c>
      <c r="C23" s="55" t="s">
        <v>2</v>
      </c>
      <c r="D23" s="88" t="s">
        <v>44</v>
      </c>
      <c r="E23" s="56"/>
      <c r="F23" s="58" t="s">
        <v>46</v>
      </c>
      <c r="G23" s="57" t="s">
        <v>33</v>
      </c>
      <c r="H23" s="60"/>
      <c r="I23" s="91" t="s">
        <v>36</v>
      </c>
      <c r="J23" s="91"/>
      <c r="K23" s="91"/>
      <c r="L23" s="92">
        <f>SUMPRODUCT($F$17:$F$20, (1+$G$17:$G$20)^3)</f>
        <v>0</v>
      </c>
      <c r="M23" s="92"/>
      <c r="N23" s="92"/>
      <c r="O23" s="60"/>
      <c r="P23" s="60"/>
      <c r="Q23" s="60"/>
      <c r="R23" s="60"/>
      <c r="S23" s="60"/>
    </row>
    <row r="24" spans="1:19" ht="18.75" customHeight="1" x14ac:dyDescent="0.2">
      <c r="A24" s="108"/>
      <c r="B24" s="51" t="s">
        <v>27</v>
      </c>
      <c r="C24" s="75"/>
      <c r="D24" s="78"/>
      <c r="E24" s="48"/>
      <c r="F24" s="13">
        <f>C24*D24</f>
        <v>0</v>
      </c>
      <c r="G24" s="68"/>
      <c r="H24" s="12"/>
      <c r="I24" s="91" t="s">
        <v>37</v>
      </c>
      <c r="J24" s="91"/>
      <c r="K24" s="91"/>
      <c r="L24" s="92">
        <f>SUMPRODUCT($F$17:$F$20, (1+$G$17:$G$20)^4)</f>
        <v>0</v>
      </c>
      <c r="M24" s="92"/>
      <c r="N24" s="92"/>
      <c r="O24" s="2"/>
      <c r="P24" s="2"/>
      <c r="Q24" s="2"/>
      <c r="R24" s="2"/>
      <c r="S24" s="2"/>
    </row>
    <row r="25" spans="1:19" ht="18.75" customHeight="1" x14ac:dyDescent="0.2">
      <c r="A25" s="109"/>
      <c r="B25" s="51" t="s">
        <v>28</v>
      </c>
      <c r="C25" s="76"/>
      <c r="D25" s="81"/>
      <c r="E25" s="49"/>
      <c r="F25" s="14">
        <f>C25*D25</f>
        <v>0</v>
      </c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.75" customHeight="1" x14ac:dyDescent="0.2">
      <c r="A26" s="110"/>
      <c r="B26" s="52" t="s">
        <v>0</v>
      </c>
      <c r="C26" s="77"/>
      <c r="D26" s="82"/>
      <c r="E26" s="50"/>
      <c r="F26" s="15">
        <f>C26*D26</f>
        <v>0</v>
      </c>
      <c r="G26" s="70"/>
      <c r="H26" s="63" t="s">
        <v>1</v>
      </c>
      <c r="I26" s="139" t="s">
        <v>20</v>
      </c>
      <c r="J26" s="139"/>
      <c r="K26" s="139"/>
      <c r="L26" s="137">
        <f>SUM(F24:F26)</f>
        <v>0</v>
      </c>
      <c r="M26" s="138"/>
      <c r="N26" s="138"/>
      <c r="O26" s="2"/>
      <c r="P26" s="2"/>
      <c r="Q26" s="2"/>
      <c r="R26" s="2"/>
      <c r="S26" s="2"/>
    </row>
    <row r="27" spans="1:19" ht="18.75" customHeight="1" x14ac:dyDescent="0.2">
      <c r="A27" s="2"/>
      <c r="B27" s="2"/>
      <c r="C27" s="86"/>
      <c r="D27" s="2"/>
      <c r="E27" s="2"/>
      <c r="F27" s="2"/>
      <c r="G27" s="2"/>
      <c r="H27" s="2"/>
      <c r="I27" s="89" t="s">
        <v>34</v>
      </c>
      <c r="J27" s="89"/>
      <c r="K27" s="89"/>
      <c r="L27" s="90">
        <f>SUMPRODUCT($F$24:$F$26, (1+$G$24:$G$26))</f>
        <v>0</v>
      </c>
      <c r="M27" s="90"/>
      <c r="N27" s="90"/>
      <c r="O27" s="2"/>
      <c r="P27" s="2"/>
      <c r="Q27" s="2"/>
      <c r="R27" s="2"/>
      <c r="S27" s="2"/>
    </row>
    <row r="28" spans="1:19" ht="18.75" customHeight="1" x14ac:dyDescent="0.2">
      <c r="A28" s="21"/>
      <c r="B28" s="27"/>
      <c r="C28" s="86"/>
      <c r="D28" s="1"/>
      <c r="E28" s="30"/>
      <c r="F28" s="1"/>
      <c r="G28" s="30"/>
      <c r="H28" s="12"/>
      <c r="I28" s="91" t="s">
        <v>35</v>
      </c>
      <c r="J28" s="91"/>
      <c r="K28" s="91"/>
      <c r="L28" s="92">
        <f>SUMPRODUCT($F$24:$F$26, (1+$G$24:$G$26)^2)</f>
        <v>0</v>
      </c>
      <c r="M28" s="92"/>
      <c r="N28" s="92"/>
      <c r="O28" s="2"/>
      <c r="P28" s="2"/>
      <c r="Q28" s="2"/>
      <c r="R28" s="2"/>
      <c r="S28" s="2"/>
    </row>
    <row r="29" spans="1:19" s="61" customFormat="1" ht="25.5" x14ac:dyDescent="0.2">
      <c r="A29" s="21"/>
      <c r="B29" s="10" t="s">
        <v>21</v>
      </c>
      <c r="C29" s="55" t="s">
        <v>2</v>
      </c>
      <c r="D29" s="88" t="s">
        <v>44</v>
      </c>
      <c r="E29" s="56"/>
      <c r="F29" s="58" t="s">
        <v>46</v>
      </c>
      <c r="G29" s="57" t="s">
        <v>33</v>
      </c>
      <c r="H29" s="60"/>
      <c r="I29" s="91" t="s">
        <v>36</v>
      </c>
      <c r="J29" s="91"/>
      <c r="K29" s="91"/>
      <c r="L29" s="92">
        <f>SUMPRODUCT($F$24:$F$26, (1+$G$24:$G$26)^3)</f>
        <v>0</v>
      </c>
      <c r="M29" s="92"/>
      <c r="N29" s="92"/>
      <c r="O29" s="60"/>
      <c r="P29" s="60"/>
      <c r="Q29" s="60"/>
      <c r="R29" s="60"/>
      <c r="S29" s="60"/>
    </row>
    <row r="30" spans="1:19" ht="18.75" customHeight="1" x14ac:dyDescent="0.2">
      <c r="A30" s="140"/>
      <c r="B30" s="51" t="s">
        <v>29</v>
      </c>
      <c r="C30" s="75"/>
      <c r="D30" s="78"/>
      <c r="E30" s="48"/>
      <c r="F30" s="13">
        <f>C30*D30</f>
        <v>0</v>
      </c>
      <c r="G30" s="68"/>
      <c r="H30" s="12"/>
      <c r="I30" s="91" t="s">
        <v>37</v>
      </c>
      <c r="J30" s="91"/>
      <c r="K30" s="91"/>
      <c r="L30" s="92">
        <f>SUMPRODUCT($F$24:$F$26, (1+$G$24:$G$26)^4)</f>
        <v>0</v>
      </c>
      <c r="M30" s="92"/>
      <c r="N30" s="92"/>
      <c r="O30" s="2"/>
      <c r="P30" s="2"/>
      <c r="Q30" s="2"/>
      <c r="R30" s="2"/>
      <c r="S30" s="2"/>
    </row>
    <row r="31" spans="1:19" ht="18.75" customHeight="1" x14ac:dyDescent="0.2">
      <c r="A31" s="141"/>
      <c r="B31" s="53" t="s">
        <v>0</v>
      </c>
      <c r="C31" s="76"/>
      <c r="D31" s="81"/>
      <c r="E31" s="49"/>
      <c r="F31" s="14">
        <f>C31*D31</f>
        <v>0</v>
      </c>
      <c r="G31" s="6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.75" customHeight="1" x14ac:dyDescent="0.2">
      <c r="A32" s="142"/>
      <c r="B32" s="52" t="s">
        <v>0</v>
      </c>
      <c r="C32" s="77"/>
      <c r="D32" s="82"/>
      <c r="E32" s="50"/>
      <c r="F32" s="15">
        <f>C32*D32</f>
        <v>0</v>
      </c>
      <c r="G32" s="70"/>
      <c r="H32" s="63" t="s">
        <v>1</v>
      </c>
      <c r="I32" s="143" t="s">
        <v>14</v>
      </c>
      <c r="J32" s="143"/>
      <c r="K32" s="143"/>
      <c r="L32" s="114">
        <f>SUM(F30:F32)</f>
        <v>0</v>
      </c>
      <c r="M32" s="115"/>
      <c r="N32" s="115"/>
      <c r="O32" s="2"/>
      <c r="P32" s="2"/>
      <c r="Q32" s="2"/>
      <c r="R32" s="2"/>
      <c r="S32" s="2"/>
    </row>
    <row r="33" spans="1:19" ht="18.75" customHeight="1" x14ac:dyDescent="0.2">
      <c r="A33" s="16"/>
      <c r="B33" s="44"/>
      <c r="C33" s="86"/>
      <c r="D33" s="12"/>
      <c r="E33" s="3"/>
      <c r="F33" s="12"/>
      <c r="G33" s="3"/>
      <c r="H33" s="38"/>
      <c r="I33" s="89" t="s">
        <v>34</v>
      </c>
      <c r="J33" s="89"/>
      <c r="K33" s="89"/>
      <c r="L33" s="90">
        <f>SUMPRODUCT($F$30:$F$32, (1+$G$30:$G$32))</f>
        <v>0</v>
      </c>
      <c r="M33" s="90"/>
      <c r="N33" s="90"/>
      <c r="O33" s="2"/>
      <c r="P33" s="2"/>
      <c r="Q33" s="2"/>
      <c r="R33" s="2"/>
      <c r="S33" s="2"/>
    </row>
    <row r="34" spans="1:19" ht="18.75" customHeight="1" x14ac:dyDescent="0.2">
      <c r="A34" s="16"/>
      <c r="B34" s="44"/>
      <c r="C34" s="86"/>
      <c r="D34" s="12"/>
      <c r="E34" s="3"/>
      <c r="F34" s="12"/>
      <c r="G34" s="3"/>
      <c r="H34" s="38"/>
      <c r="I34" s="91" t="s">
        <v>35</v>
      </c>
      <c r="J34" s="91"/>
      <c r="K34" s="91"/>
      <c r="L34" s="92">
        <f>SUMPRODUCT($F$30:$F$32, (1+$G$30:$G$32)^2)</f>
        <v>0</v>
      </c>
      <c r="M34" s="92"/>
      <c r="N34" s="92"/>
      <c r="O34" s="2"/>
      <c r="P34" s="2"/>
      <c r="Q34" s="2"/>
      <c r="R34" s="2"/>
      <c r="S34" s="2"/>
    </row>
    <row r="35" spans="1:19" ht="18.75" customHeight="1" x14ac:dyDescent="0.2">
      <c r="A35" s="16"/>
      <c r="B35" s="44"/>
      <c r="C35" s="86"/>
      <c r="D35" s="12"/>
      <c r="E35" s="3"/>
      <c r="F35" s="12"/>
      <c r="G35" s="3"/>
      <c r="H35" s="38"/>
      <c r="I35" s="91" t="s">
        <v>36</v>
      </c>
      <c r="J35" s="91"/>
      <c r="K35" s="91"/>
      <c r="L35" s="92">
        <f>SUMPRODUCT($F$30:$F$32, (1+$G$30:$G$32)^3)</f>
        <v>0</v>
      </c>
      <c r="M35" s="92"/>
      <c r="N35" s="92"/>
      <c r="O35" s="2"/>
      <c r="P35" s="2"/>
      <c r="Q35" s="2"/>
      <c r="R35" s="2"/>
      <c r="S35" s="2"/>
    </row>
    <row r="36" spans="1:19" ht="18.75" customHeight="1" x14ac:dyDescent="0.2">
      <c r="A36" s="16"/>
      <c r="B36" s="44"/>
      <c r="C36" s="86"/>
      <c r="D36" s="12"/>
      <c r="E36" s="3"/>
      <c r="F36" s="12"/>
      <c r="G36" s="3"/>
      <c r="H36" s="38"/>
      <c r="I36" s="91" t="s">
        <v>37</v>
      </c>
      <c r="J36" s="91"/>
      <c r="K36" s="91"/>
      <c r="L36" s="92">
        <f>SUMPRODUCT($F$30:$F$32, (1+$G$30:$G$32)^4)</f>
        <v>0</v>
      </c>
      <c r="M36" s="92"/>
      <c r="N36" s="92"/>
      <c r="O36" s="4"/>
      <c r="P36" s="2"/>
      <c r="Q36" s="2"/>
      <c r="R36" s="2"/>
      <c r="S36" s="2"/>
    </row>
    <row r="37" spans="1:19" ht="18.75" customHeight="1" x14ac:dyDescent="0.2">
      <c r="A37" s="21"/>
      <c r="B37" s="10" t="s">
        <v>23</v>
      </c>
      <c r="C37" s="39"/>
      <c r="D37" s="40"/>
      <c r="E37" s="41"/>
      <c r="F37" s="42"/>
      <c r="G37" s="41"/>
      <c r="H37" s="47"/>
      <c r="I37" s="47"/>
      <c r="J37" s="47"/>
      <c r="K37" s="47"/>
      <c r="L37" s="47"/>
      <c r="M37" s="47"/>
      <c r="N37" s="47"/>
      <c r="O37" s="2"/>
      <c r="P37" s="2"/>
      <c r="Q37" s="2"/>
      <c r="R37" s="2"/>
      <c r="S37" s="2"/>
    </row>
    <row r="38" spans="1:19" ht="85.5" customHeight="1" x14ac:dyDescent="0.2">
      <c r="A38" s="43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4"/>
      <c r="O38" s="2"/>
      <c r="P38" s="2"/>
      <c r="Q38" s="2"/>
      <c r="R38" s="2"/>
      <c r="S38" s="2"/>
    </row>
    <row r="39" spans="1:19" ht="18.75" customHeight="1" x14ac:dyDescent="0.2">
      <c r="A39" s="21"/>
      <c r="B39" s="27"/>
      <c r="C39" s="86"/>
      <c r="D39" s="1"/>
      <c r="E39" s="30"/>
      <c r="F39" s="1"/>
      <c r="G39" s="30"/>
      <c r="H39" s="1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s="4" customFormat="1" ht="31.5" customHeight="1" x14ac:dyDescent="0.2">
      <c r="A40" s="16"/>
      <c r="B40" s="1"/>
      <c r="C40" s="98" t="s">
        <v>18</v>
      </c>
      <c r="D40" s="99"/>
      <c r="E40" s="73" t="s">
        <v>39</v>
      </c>
      <c r="F40" s="12"/>
      <c r="G40" s="111" t="s">
        <v>32</v>
      </c>
      <c r="H40" s="112"/>
      <c r="I40" s="112"/>
      <c r="J40" s="112"/>
      <c r="K40" s="112"/>
      <c r="L40" s="113"/>
      <c r="M40" s="2"/>
      <c r="N40" s="2"/>
      <c r="O40" s="2"/>
      <c r="P40" s="2"/>
      <c r="Q40" s="2"/>
      <c r="R40" s="2"/>
    </row>
    <row r="41" spans="1:19" s="61" customFormat="1" ht="18.75" customHeight="1" x14ac:dyDescent="0.2">
      <c r="A41" s="31"/>
      <c r="B41" s="32" t="s">
        <v>15</v>
      </c>
      <c r="C41" s="118" t="s">
        <v>38</v>
      </c>
      <c r="D41" s="118"/>
      <c r="E41" s="74" t="s">
        <v>40</v>
      </c>
      <c r="F41" s="60"/>
      <c r="G41" s="119">
        <f>SUM(E42:E43)</f>
        <v>0</v>
      </c>
      <c r="H41" s="120"/>
      <c r="I41" s="120"/>
      <c r="J41" s="120"/>
      <c r="K41" s="120"/>
      <c r="L41" s="121"/>
      <c r="M41" s="60"/>
      <c r="N41" s="60"/>
      <c r="O41" s="60"/>
      <c r="P41" s="60"/>
      <c r="Q41" s="60"/>
      <c r="R41" s="60"/>
    </row>
    <row r="42" spans="1:19" ht="18.75" customHeight="1" x14ac:dyDescent="0.2">
      <c r="A42" s="125"/>
      <c r="B42" s="5" t="s">
        <v>16</v>
      </c>
      <c r="C42" s="135">
        <f>SUM(L7:N9,L14:N16,L26:N28,L32:N34)</f>
        <v>0</v>
      </c>
      <c r="D42" s="136"/>
      <c r="E42" s="71">
        <f>SUM(L7:N11,L14:N18,L26:N30,L32:N36)</f>
        <v>0</v>
      </c>
      <c r="F42" s="11" t="s">
        <v>1</v>
      </c>
      <c r="G42" s="119"/>
      <c r="H42" s="120"/>
      <c r="I42" s="120"/>
      <c r="J42" s="120"/>
      <c r="K42" s="120"/>
      <c r="L42" s="121"/>
      <c r="M42" s="2"/>
      <c r="N42" s="2"/>
      <c r="O42" s="2"/>
      <c r="P42" s="2"/>
      <c r="Q42" s="2"/>
      <c r="R42" s="2"/>
    </row>
    <row r="43" spans="1:19" ht="18.75" customHeight="1" x14ac:dyDescent="0.2">
      <c r="A43" s="126"/>
      <c r="B43" s="6" t="s">
        <v>17</v>
      </c>
      <c r="C43" s="116">
        <f>SUM(L20:N22)</f>
        <v>0</v>
      </c>
      <c r="D43" s="117"/>
      <c r="E43" s="72">
        <f>SUM(L20:N24)</f>
        <v>0</v>
      </c>
      <c r="F43" s="11" t="s">
        <v>1</v>
      </c>
      <c r="G43" s="122"/>
      <c r="H43" s="123"/>
      <c r="I43" s="123"/>
      <c r="J43" s="123"/>
      <c r="K43" s="123"/>
      <c r="L43" s="124"/>
      <c r="M43" s="2"/>
      <c r="N43" s="2"/>
      <c r="O43" s="2"/>
      <c r="P43" s="33"/>
      <c r="Q43" s="2"/>
      <c r="R43" s="2"/>
    </row>
    <row r="44" spans="1:19" ht="14.25" customHeight="1" x14ac:dyDescent="0.2">
      <c r="A44" s="2"/>
      <c r="B44" s="2"/>
      <c r="C44" s="86"/>
      <c r="D44" s="2"/>
      <c r="E44" s="2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4.25" customHeight="1" x14ac:dyDescent="0.2">
      <c r="A45" s="2"/>
      <c r="B45" s="2"/>
      <c r="C45" s="86"/>
      <c r="D45" s="2"/>
      <c r="E45" s="2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4.25" customHeight="1" x14ac:dyDescent="0.2">
      <c r="A46" s="2"/>
      <c r="B46" s="2"/>
      <c r="C46" s="8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">
      <c r="A47" s="2"/>
      <c r="B47" s="2"/>
      <c r="C47" s="8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">
      <c r="A48" s="2"/>
      <c r="B48" s="2"/>
      <c r="C48" s="8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25"/>
      <c r="B49" s="2"/>
      <c r="C49" s="86"/>
      <c r="D49" s="2"/>
      <c r="E49" s="3"/>
      <c r="F49" s="2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">
      <c r="A50" s="25"/>
      <c r="B50" s="2"/>
      <c r="C50" s="86"/>
      <c r="D50" s="2"/>
      <c r="E50" s="3"/>
      <c r="F50" s="2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</sheetData>
  <sheetProtection password="CEF2" sheet="1" objects="1" scenarios="1"/>
  <mergeCells count="70">
    <mergeCell ref="C3:G3"/>
    <mergeCell ref="A42:A43"/>
    <mergeCell ref="I5:N5"/>
    <mergeCell ref="I7:K7"/>
    <mergeCell ref="I14:K14"/>
    <mergeCell ref="I6:N6"/>
    <mergeCell ref="L14:N14"/>
    <mergeCell ref="C42:D42"/>
    <mergeCell ref="L26:N26"/>
    <mergeCell ref="I26:K26"/>
    <mergeCell ref="A30:A32"/>
    <mergeCell ref="I32:K32"/>
    <mergeCell ref="A17:A20"/>
    <mergeCell ref="I20:K20"/>
    <mergeCell ref="L20:N20"/>
    <mergeCell ref="B7:F7"/>
    <mergeCell ref="B38:N38"/>
    <mergeCell ref="C43:D43"/>
    <mergeCell ref="I34:K34"/>
    <mergeCell ref="L34:N34"/>
    <mergeCell ref="I35:K35"/>
    <mergeCell ref="L35:N35"/>
    <mergeCell ref="I36:K36"/>
    <mergeCell ref="C41:D41"/>
    <mergeCell ref="G41:L43"/>
    <mergeCell ref="L36:N36"/>
    <mergeCell ref="C2:F2"/>
    <mergeCell ref="A1:N1"/>
    <mergeCell ref="L7:N7"/>
    <mergeCell ref="C40:D40"/>
    <mergeCell ref="A4:N4"/>
    <mergeCell ref="A6:A7"/>
    <mergeCell ref="A10:A14"/>
    <mergeCell ref="A24:A26"/>
    <mergeCell ref="G40:L40"/>
    <mergeCell ref="L8:N8"/>
    <mergeCell ref="L9:N9"/>
    <mergeCell ref="L10:N10"/>
    <mergeCell ref="L11:N11"/>
    <mergeCell ref="I8:K8"/>
    <mergeCell ref="L32:N32"/>
    <mergeCell ref="I9:K9"/>
    <mergeCell ref="I10:K10"/>
    <mergeCell ref="I11:K11"/>
    <mergeCell ref="I15:K15"/>
    <mergeCell ref="L15:N15"/>
    <mergeCell ref="I16:K16"/>
    <mergeCell ref="L16:N16"/>
    <mergeCell ref="I17:K17"/>
    <mergeCell ref="L17:N17"/>
    <mergeCell ref="I18:K18"/>
    <mergeCell ref="L18:N18"/>
    <mergeCell ref="I21:K21"/>
    <mergeCell ref="L21:N21"/>
    <mergeCell ref="I27:K27"/>
    <mergeCell ref="L27:N27"/>
    <mergeCell ref="I30:K30"/>
    <mergeCell ref="L30:N30"/>
    <mergeCell ref="I22:K22"/>
    <mergeCell ref="L22:N22"/>
    <mergeCell ref="I23:K23"/>
    <mergeCell ref="L23:N23"/>
    <mergeCell ref="I24:K24"/>
    <mergeCell ref="L24:N24"/>
    <mergeCell ref="I33:K33"/>
    <mergeCell ref="L33:N33"/>
    <mergeCell ref="I28:K28"/>
    <mergeCell ref="L28:N28"/>
    <mergeCell ref="I29:K29"/>
    <mergeCell ref="L29:N29"/>
  </mergeCells>
  <dataValidations count="3">
    <dataValidation type="decimal" allowBlank="1" showInputMessage="1" showErrorMessage="1" sqref="G10:G14 G6 G17:G20 G24:G26 G30:G32">
      <formula1>0</formula1>
      <formula2>1</formula2>
    </dataValidation>
    <dataValidation type="whole" operator="greaterThanOrEqual" allowBlank="1" showInputMessage="1" showErrorMessage="1" sqref="C10:C14 C17:C20 C24:C26 C30:C32">
      <formula1>0</formula1>
    </dataValidation>
    <dataValidation type="decimal" operator="greaterThanOrEqual" allowBlank="1" showInputMessage="1" showErrorMessage="1" sqref="D10:D14 D17:D20 D24:D26 D30:D32 D6:E6 E14 E20">
      <formula1>0</formula1>
    </dataValidation>
  </dataValidations>
  <printOptions horizontalCentered="1"/>
  <pageMargins left="0.65" right="0.65" top="0.2" bottom="0.2" header="0" footer="0"/>
  <pageSetup scale="91" orientation="portrait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Itemized Cost One Man Plant</vt:lpstr>
      <vt:lpstr>'Itemized Cost One Man Plant'!Print_Area</vt:lpstr>
      <vt:lpstr>'Itemized Cost One Man Plant'!Print_Titles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Melia Sain</dc:creator>
  <cp:lastModifiedBy>Administrator</cp:lastModifiedBy>
  <cp:lastPrinted>2013-11-25T18:28:25Z</cp:lastPrinted>
  <dcterms:created xsi:type="dcterms:W3CDTF">2006-01-25T03:18:27Z</dcterms:created>
  <dcterms:modified xsi:type="dcterms:W3CDTF">2019-09-09T20:28:44Z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